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491" windowWidth="14220" windowHeight="8325" tabRatio="954" activeTab="0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3.7" sheetId="13" r:id="rId13"/>
    <sheet name="3.8" sheetId="14" r:id="rId14"/>
    <sheet name="3.9" sheetId="15" r:id="rId15"/>
    <sheet name="3.10" sheetId="16" r:id="rId16"/>
    <sheet name="3.11" sheetId="17" r:id="rId17"/>
    <sheet name="3.12" sheetId="18" r:id="rId18"/>
    <sheet name="3.13" sheetId="19" r:id="rId19"/>
    <sheet name="3.14" sheetId="20" r:id="rId20"/>
    <sheet name="3.15" sheetId="21" r:id="rId21"/>
    <sheet name="3.16" sheetId="22" r:id="rId22"/>
    <sheet name="3.17" sheetId="23" r:id="rId23"/>
    <sheet name="3.18" sheetId="24" r:id="rId24"/>
    <sheet name="3.19" sheetId="25" r:id="rId25"/>
    <sheet name="3.20" sheetId="26" r:id="rId26"/>
    <sheet name="3.21" sheetId="27" r:id="rId27"/>
    <sheet name="3.22" sheetId="28" r:id="rId28"/>
  </sheets>
  <definedNames>
    <definedName name="navigation" localSheetId="3">'2.4'!$A$52</definedName>
    <definedName name="_xlnm.Print_Area" localSheetId="0">'2.1'!$A$1:$J$39</definedName>
    <definedName name="_xlnm.Print_Area" localSheetId="1">'2.2'!$A$1:$I$43</definedName>
    <definedName name="_xlnm.Print_Area" localSheetId="2">'2.3'!#REF!</definedName>
    <definedName name="_xlnm.Print_Area" localSheetId="3">'2.4'!$A$1:$G$67</definedName>
    <definedName name="_xlnm.Print_Area" localSheetId="4">'2.5'!$A$1:$J$32</definedName>
    <definedName name="_xlnm.Print_Area" localSheetId="5">'2.6'!$A$1:$G$33</definedName>
    <definedName name="_xlnm.Print_Area" localSheetId="6">'3.1'!$A$1:$J$43</definedName>
    <definedName name="_xlnm.Print_Area" localSheetId="15">'3.10'!$A$1:$L$42</definedName>
    <definedName name="_xlnm.Print_Area" localSheetId="16">'3.11'!$A$1:$H$15</definedName>
    <definedName name="_xlnm.Print_Area" localSheetId="17">'3.12'!$A$1:$L$42</definedName>
    <definedName name="_xlnm.Print_Area" localSheetId="18">'3.13'!$A$1:$E$27</definedName>
    <definedName name="_xlnm.Print_Area" localSheetId="19">'3.14'!$A$1:$J$29</definedName>
    <definedName name="_xlnm.Print_Area" localSheetId="20">'3.15'!$A$1:$G$31</definedName>
    <definedName name="_xlnm.Print_Area" localSheetId="21">'3.16'!$A$1:$J$36</definedName>
    <definedName name="_xlnm.Print_Area" localSheetId="22">'3.17'!$A$1:$J$11</definedName>
    <definedName name="_xlnm.Print_Area" localSheetId="23">'3.18'!$A$1:$G$38</definedName>
    <definedName name="_xlnm.Print_Area" localSheetId="24">'3.19'!$A$1:$J$41</definedName>
    <definedName name="_xlnm.Print_Area" localSheetId="7">'3.2'!$A$1:$G$89</definedName>
    <definedName name="_xlnm.Print_Area" localSheetId="25">'3.20'!$A$30:$J$54</definedName>
    <definedName name="_xlnm.Print_Area" localSheetId="26">'3.21'!$A$43:$J$83</definedName>
    <definedName name="_xlnm.Print_Area" localSheetId="27">'3.22'!$A$1:$H$39</definedName>
    <definedName name="_xlnm.Print_Area" localSheetId="8">'3.3'!$A$1:$G$34</definedName>
    <definedName name="_xlnm.Print_Area" localSheetId="9">'3.4'!$A$1:$J$107</definedName>
    <definedName name="_xlnm.Print_Area" localSheetId="10">'3.5'!$A$1:$J$101</definedName>
    <definedName name="_xlnm.Print_Area" localSheetId="11">'3.6'!$A$1:$J$56</definedName>
    <definedName name="_xlnm.Print_Area" localSheetId="12">'3.7'!$A$1:$J$47</definedName>
    <definedName name="_xlnm.Print_Area" localSheetId="13">'3.8'!$A$1:$J$37</definedName>
    <definedName name="_xlnm.Print_Area" localSheetId="14">'3.9'!$A$1:$G$38</definedName>
    <definedName name="Z_79672DDA_6ADD_4EFD_A01F_765E739353AE_.wvu.PrintArea" localSheetId="0" hidden="1">'2.1'!#REF!</definedName>
    <definedName name="Z_79672DDA_6ADD_4EFD_A01F_765E739353AE_.wvu.PrintArea" localSheetId="1" hidden="1">'2.2'!#REF!</definedName>
    <definedName name="Z_79672DDA_6ADD_4EFD_A01F_765E739353AE_.wvu.PrintArea" localSheetId="2" hidden="1">'2.3'!#REF!</definedName>
    <definedName name="Z_79672DDA_6ADD_4EFD_A01F_765E739353AE_.wvu.PrintArea" localSheetId="3" hidden="1">'2.4'!#REF!</definedName>
    <definedName name="Z_79672DDA_6ADD_4EFD_A01F_765E739353AE_.wvu.PrintArea" localSheetId="4" hidden="1">'2.5'!#REF!</definedName>
    <definedName name="Z_79672DDA_6ADD_4EFD_A01F_765E739353AE_.wvu.PrintArea" localSheetId="5" hidden="1">'2.6'!#REF!</definedName>
    <definedName name="Z_79672DDA_6ADD_4EFD_A01F_765E739353AE_.wvu.PrintArea" localSheetId="6" hidden="1">'3.1'!$A$44:$J$86</definedName>
    <definedName name="Z_79672DDA_6ADD_4EFD_A01F_765E739353AE_.wvu.PrintArea" localSheetId="15" hidden="1">'3.10'!$A$1:$L$41</definedName>
    <definedName name="Z_79672DDA_6ADD_4EFD_A01F_765E739353AE_.wvu.PrintArea" localSheetId="16" hidden="1">'3.11'!$A$1:$H$15</definedName>
    <definedName name="Z_79672DDA_6ADD_4EFD_A01F_765E739353AE_.wvu.PrintArea" localSheetId="18" hidden="1">'3.13'!$A$1:$H$10</definedName>
    <definedName name="Z_79672DDA_6ADD_4EFD_A01F_765E739353AE_.wvu.PrintArea" localSheetId="20" hidden="1">'3.15'!$A$1:$G$31</definedName>
    <definedName name="Z_79672DDA_6ADD_4EFD_A01F_765E739353AE_.wvu.PrintArea" localSheetId="21" hidden="1">'3.16'!$A$1:$J$36</definedName>
    <definedName name="Z_79672DDA_6ADD_4EFD_A01F_765E739353AE_.wvu.PrintArea" localSheetId="22" hidden="1">'3.17'!$A$1:$J$11</definedName>
    <definedName name="Z_79672DDA_6ADD_4EFD_A01F_765E739353AE_.wvu.PrintArea" localSheetId="23" hidden="1">'3.18'!$A$1:$G$38</definedName>
    <definedName name="Z_79672DDA_6ADD_4EFD_A01F_765E739353AE_.wvu.PrintArea" localSheetId="24" hidden="1">'3.19'!$A$42:$J$82</definedName>
    <definedName name="Z_79672DDA_6ADD_4EFD_A01F_765E739353AE_.wvu.PrintArea" localSheetId="7" hidden="1">'3.2'!$A$46:$G$89</definedName>
    <definedName name="Z_79672DDA_6ADD_4EFD_A01F_765E739353AE_.wvu.PrintArea" localSheetId="25" hidden="1">'3.20'!$A$30:$J$54</definedName>
    <definedName name="Z_79672DDA_6ADD_4EFD_A01F_765E739353AE_.wvu.PrintArea" localSheetId="26" hidden="1">'3.21'!$A$47:$J$83</definedName>
    <definedName name="Z_79672DDA_6ADD_4EFD_A01F_765E739353AE_.wvu.PrintArea" localSheetId="27" hidden="1">'3.22'!$A$1:$H$38</definedName>
    <definedName name="Z_79672DDA_6ADD_4EFD_A01F_765E739353AE_.wvu.PrintArea" localSheetId="9" hidden="1">'3.4'!#REF!</definedName>
    <definedName name="Z_79672DDA_6ADD_4EFD_A01F_765E739353AE_.wvu.PrintArea" localSheetId="10" hidden="1">'3.5'!#REF!</definedName>
    <definedName name="Z_79672DDA_6ADD_4EFD_A01F_765E739353AE_.wvu.PrintArea" localSheetId="11" hidden="1">'3.6'!$A$1:$J$55</definedName>
    <definedName name="Z_79672DDA_6ADD_4EFD_A01F_765E739353AE_.wvu.PrintArea" localSheetId="13" hidden="1">'3.8'!$A$1:$J$37</definedName>
    <definedName name="Z_79672DDA_6ADD_4EFD_A01F_765E739353AE_.wvu.PrintArea" localSheetId="14" hidden="1">'3.9'!$A$1:$G$38</definedName>
  </definedNames>
  <calcPr fullCalcOnLoad="1"/>
</workbook>
</file>

<file path=xl/sharedStrings.xml><?xml version="1.0" encoding="utf-8"?>
<sst xmlns="http://schemas.openxmlformats.org/spreadsheetml/2006/main" count="1891" uniqueCount="306">
  <si>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</si>
  <si>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</si>
  <si>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</si>
  <si>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</si>
  <si>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</si>
  <si>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</si>
  <si>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</si>
  <si>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</si>
  <si>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</si>
  <si>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1993</t>
  </si>
  <si>
    <t>1994</t>
  </si>
  <si>
    <t>1995</t>
  </si>
  <si>
    <t>1996</t>
  </si>
  <si>
    <t>1997</t>
  </si>
  <si>
    <t>1998</t>
  </si>
  <si>
    <t>1999</t>
  </si>
  <si>
    <r>
      <t>2000</t>
    </r>
    <r>
      <rPr>
        <vertAlign val="superscript"/>
        <sz val="8"/>
        <rFont val="Arial"/>
        <family val="2"/>
      </rPr>
      <t>(b)</t>
    </r>
  </si>
  <si>
    <r>
      <t>2001</t>
    </r>
    <r>
      <rPr>
        <vertAlign val="superscript"/>
        <sz val="8"/>
        <rFont val="Arial"/>
        <family val="2"/>
      </rPr>
      <t>(b)</t>
    </r>
  </si>
  <si>
    <r>
      <t>2002</t>
    </r>
    <r>
      <rPr>
        <vertAlign val="superscript"/>
        <sz val="8"/>
        <rFont val="Arial"/>
        <family val="2"/>
      </rPr>
      <t>(b)</t>
    </r>
  </si>
  <si>
    <r>
      <t>2003</t>
    </r>
    <r>
      <rPr>
        <vertAlign val="superscript"/>
        <sz val="8"/>
        <rFont val="Arial"/>
        <family val="2"/>
      </rPr>
      <t>(b)</t>
    </r>
  </si>
  <si>
    <t>Major cities</t>
  </si>
  <si>
    <t>Inner regional</t>
  </si>
  <si>
    <t>Outer regional</t>
  </si>
  <si>
    <t>Remote</t>
  </si>
  <si>
    <t>Very remote</t>
  </si>
  <si>
    <t>Total (70+)</t>
  </si>
  <si>
    <t>n.a.</t>
  </si>
  <si>
    <t>Per cent (column)</t>
  </si>
  <si>
    <t>Per cent (row)</t>
  </si>
  <si>
    <t>Total</t>
  </si>
  <si>
    <t xml:space="preserve">NSW                                             </t>
  </si>
  <si>
    <t xml:space="preserve">Vic                                             </t>
  </si>
  <si>
    <t xml:space="preserve">Qld                                   </t>
  </si>
  <si>
    <t xml:space="preserve">WA                                              </t>
  </si>
  <si>
    <t xml:space="preserve">SA                                              </t>
  </si>
  <si>
    <t xml:space="preserve">Tas                                           </t>
  </si>
  <si>
    <t xml:space="preserve">ACT                                             </t>
  </si>
  <si>
    <t xml:space="preserve">NT                                              </t>
  </si>
  <si>
    <t xml:space="preserve">Vic                                      </t>
  </si>
  <si>
    <t xml:space="preserve">Qld                                          </t>
  </si>
  <si>
    <t xml:space="preserve">Tas                                   </t>
  </si>
  <si>
    <t>1–20</t>
  </si>
  <si>
    <t>21–40</t>
  </si>
  <si>
    <t>41–60</t>
  </si>
  <si>
    <t>61–80</t>
  </si>
  <si>
    <t>81–100</t>
  </si>
  <si>
    <t>101–120</t>
  </si>
  <si>
    <t>121+</t>
  </si>
  <si>
    <t>Per cent</t>
  </si>
  <si>
    <t xml:space="preserve">Remote </t>
  </si>
  <si>
    <t>Sex/age</t>
  </si>
  <si>
    <t>Females</t>
  </si>
  <si>
    <t>0–49</t>
  </si>
  <si>
    <t>50–54</t>
  </si>
  <si>
    <t>55–59</t>
  </si>
  <si>
    <t>60–64</t>
  </si>
  <si>
    <t xml:space="preserve">65–69    </t>
  </si>
  <si>
    <t xml:space="preserve">70–74    </t>
  </si>
  <si>
    <t xml:space="preserve">75–79    </t>
  </si>
  <si>
    <t xml:space="preserve">80–84    </t>
  </si>
  <si>
    <t xml:space="preserve">85–89    </t>
  </si>
  <si>
    <t xml:space="preserve">90–94      </t>
  </si>
  <si>
    <t>95+</t>
  </si>
  <si>
    <t>Total females</t>
  </si>
  <si>
    <t>Males</t>
  </si>
  <si>
    <t xml:space="preserve">        </t>
  </si>
  <si>
    <t>Total males</t>
  </si>
  <si>
    <t>Persons</t>
  </si>
  <si>
    <t>(continued)</t>
  </si>
  <si>
    <t xml:space="preserve">90–94       </t>
  </si>
  <si>
    <t xml:space="preserve">Total males      </t>
  </si>
  <si>
    <t>Outer     regional</t>
  </si>
  <si>
    <t>Sex/birthplace</t>
  </si>
  <si>
    <t>Number</t>
  </si>
  <si>
    <t>UK and Ireland</t>
  </si>
  <si>
    <t>North/West Europe</t>
  </si>
  <si>
    <t>South/East Europe</t>
  </si>
  <si>
    <t>North Africa/Middle East</t>
  </si>
  <si>
    <t>Southeast Asia</t>
  </si>
  <si>
    <t>Northeast Asia</t>
  </si>
  <si>
    <t>Southern Asia/Central Asia</t>
  </si>
  <si>
    <t>North America</t>
  </si>
  <si>
    <t>Other America/Caribbean</t>
  </si>
  <si>
    <t>Other</t>
  </si>
  <si>
    <t>Total persons</t>
  </si>
  <si>
    <t>Australian Indigenous</t>
  </si>
  <si>
    <t>English</t>
  </si>
  <si>
    <t>Other Northern European</t>
  </si>
  <si>
    <t>Southern European</t>
  </si>
  <si>
    <t>Eastern European</t>
  </si>
  <si>
    <t>Southwest Asian and North African</t>
  </si>
  <si>
    <t>Southern Asian</t>
  </si>
  <si>
    <t>Southeast Asian</t>
  </si>
  <si>
    <t>Eastern Asian</t>
  </si>
  <si>
    <t>African (excluding North African)</t>
  </si>
  <si>
    <t>Oceanic</t>
  </si>
  <si>
    <t>Not stated</t>
  </si>
  <si>
    <t>Home owner/purchaser</t>
  </si>
  <si>
    <t>Public housing</t>
  </si>
  <si>
    <t>Private rental</t>
  </si>
  <si>
    <t>Board/lodging</t>
  </si>
  <si>
    <t>Missing/not stated</t>
  </si>
  <si>
    <t>Unknown</t>
  </si>
  <si>
    <t>Indigenous</t>
  </si>
  <si>
    <t>Unknown/not reported</t>
  </si>
  <si>
    <t>Total care recipients</t>
  </si>
  <si>
    <t xml:space="preserve">90+      </t>
  </si>
  <si>
    <t>Age</t>
  </si>
  <si>
    <t>75+</t>
  </si>
  <si>
    <t>50–64</t>
  </si>
  <si>
    <t>65–74</t>
  </si>
  <si>
    <t>75–84</t>
  </si>
  <si>
    <t>None</t>
  </si>
  <si>
    <t>1–10</t>
  </si>
  <si>
    <t>11–20</t>
  </si>
  <si>
    <t>21–30</t>
  </si>
  <si>
    <t>31–40</t>
  </si>
  <si>
    <t>41–50</t>
  </si>
  <si>
    <t>51–60</t>
  </si>
  <si>
    <t>61–70</t>
  </si>
  <si>
    <t>71–80</t>
  </si>
  <si>
    <t>81–90</t>
  </si>
  <si>
    <t>91–100</t>
  </si>
  <si>
    <t>(b)    Financially disadvantaged person.</t>
  </si>
  <si>
    <t>Disadvantaged</t>
  </si>
  <si>
    <t>Not disadvantaged</t>
  </si>
  <si>
    <t>65–69</t>
  </si>
  <si>
    <t>Death</t>
  </si>
  <si>
    <t>To hospital</t>
  </si>
  <si>
    <t>To residential aged care</t>
  </si>
  <si>
    <t>Other community/holiday</t>
  </si>
  <si>
    <t>&lt;4 weeks</t>
  </si>
  <si>
    <t>4–&lt;8 weeks</t>
  </si>
  <si>
    <t>8–&lt;13 weeks</t>
  </si>
  <si>
    <t>13–&lt;26 weeks</t>
  </si>
  <si>
    <t>26–&lt;39 weeks</t>
  </si>
  <si>
    <t>39–&lt;52 weeks</t>
  </si>
  <si>
    <t>1–&lt;2 years</t>
  </si>
  <si>
    <t>2–&lt;3 years</t>
  </si>
  <si>
    <t>3–&lt;4 years</t>
  </si>
  <si>
    <t>4+ years</t>
  </si>
  <si>
    <t>To   hospital</t>
  </si>
  <si>
    <t>Other community/  holiday</t>
  </si>
  <si>
    <t>Length of stay</t>
  </si>
  <si>
    <t>(a)   Refers to the location of the outlets.</t>
  </si>
  <si>
    <t xml:space="preserve">(a)   Refers to the location of the outlets. The table uses the Australian Standard Geographical Classification </t>
  </si>
  <si>
    <t>Other Oceania/New Zealand/Antarctica</t>
  </si>
  <si>
    <t>Not stated/not classified</t>
  </si>
  <si>
    <t xml:space="preserve">Total </t>
  </si>
  <si>
    <t>(b)   Refers to the location of the services.</t>
  </si>
  <si>
    <r>
      <t>Other</t>
    </r>
    <r>
      <rPr>
        <vertAlign val="superscript"/>
        <sz val="8"/>
        <rFont val="Arial"/>
        <family val="2"/>
      </rPr>
      <t>(c)</t>
    </r>
  </si>
  <si>
    <t xml:space="preserve">(a)   Usual residence status is that prior to admission.    </t>
  </si>
  <si>
    <t>(b)   Refers to the location of the outlets.</t>
  </si>
  <si>
    <t>(a)    Refers to the location of the outlets.</t>
  </si>
  <si>
    <t>(a)   Financially disadvantaged person.</t>
  </si>
  <si>
    <t>(a)   Refers to the location of the outlets. The table uses the Australian Standard Geographical Classification Remoteness</t>
  </si>
  <si>
    <t>(b)   Financially disadvantaged person.</t>
  </si>
  <si>
    <t>(a)    Refers to the location of the outlets. The table uses the Australian Standard Geographical Classification Remoteness</t>
  </si>
  <si>
    <t xml:space="preserve">         Aged  Care Strategy are included.</t>
  </si>
  <si>
    <t xml:space="preserve">       Remoteness Structure as developed by the ABS. </t>
  </si>
  <si>
    <t xml:space="preserve">       Structure as developed by the ABS. </t>
  </si>
  <si>
    <t xml:space="preserve">        Structure as developed by the ABS. </t>
  </si>
  <si>
    <t>Lives alone</t>
  </si>
  <si>
    <t>Lives with family</t>
  </si>
  <si>
    <t>Lives with others</t>
  </si>
  <si>
    <t>Undetermined</t>
  </si>
  <si>
    <t>Not applicable</t>
  </si>
  <si>
    <t>90+</t>
  </si>
  <si>
    <t>70–74</t>
  </si>
  <si>
    <t>75–79</t>
  </si>
  <si>
    <t>80–84</t>
  </si>
  <si>
    <t>85–89</t>
  </si>
  <si>
    <r>
      <t>2004</t>
    </r>
    <r>
      <rPr>
        <vertAlign val="superscript"/>
        <sz val="8"/>
        <rFont val="Arial"/>
        <family val="2"/>
      </rPr>
      <t>(b)</t>
    </r>
  </si>
  <si>
    <t>n.a.    Not applicable.</t>
  </si>
  <si>
    <t>Notes</t>
  </si>
  <si>
    <t xml:space="preserve">(a)   Refers to the location of the outlet. </t>
  </si>
  <si>
    <t xml:space="preserve">(a)      Refers to the location of the outlets. The table uses the Australian Standard Geographical Classification of  Remoteness </t>
  </si>
  <si>
    <t>Australian-born</t>
  </si>
  <si>
    <t>Overseas-born</t>
  </si>
  <si>
    <t>English- speaking background</t>
  </si>
  <si>
    <t>Non-English speaking background</t>
  </si>
  <si>
    <t>85+</t>
  </si>
  <si>
    <t xml:space="preserve">       South Africa are assumed to be from an English-speaking background. </t>
  </si>
  <si>
    <t>Overseas born, English-speaking</t>
  </si>
  <si>
    <t>Overseas born, non-English-speaking</t>
  </si>
  <si>
    <t xml:space="preserve">       country of birth. People born in Australia, Ireland, United Kingdom, New Zealand, United States of America, Canada and </t>
  </si>
  <si>
    <t xml:space="preserve">           Structure as developed by the ABS. </t>
  </si>
  <si>
    <t>30 June 2005</t>
  </si>
  <si>
    <t xml:space="preserve">        residential aged care are also included in this category.</t>
  </si>
  <si>
    <t>group, 30 June 2005</t>
  </si>
  <si>
    <t>to 30 June 2005</t>
  </si>
  <si>
    <t xml:space="preserve"> 1 July 2004 to 30 June 2005</t>
  </si>
  <si>
    <r>
      <t xml:space="preserve">Note: </t>
    </r>
    <r>
      <rPr>
        <sz val="7"/>
        <color indexed="8"/>
        <rFont val="Arial"/>
        <family val="2"/>
      </rPr>
      <t xml:space="preserve">In addition, there were 243 packages provided by services receiving flexible funding under the Aboriginal and Torres Strait Islander </t>
    </r>
  </si>
  <si>
    <r>
      <t>30 June 2005 (per 1,000 population)</t>
    </r>
    <r>
      <rPr>
        <b/>
        <vertAlign val="superscript"/>
        <sz val="10"/>
        <rFont val="Book Antiqua"/>
        <family val="1"/>
      </rPr>
      <t>(b)</t>
    </r>
  </si>
  <si>
    <t>speaking status based on country of birth, 30 June 2005 (per 1,000 population)</t>
  </si>
  <si>
    <t>Total  (50+)</t>
  </si>
  <si>
    <t>All regions</t>
  </si>
  <si>
    <t>CACPs</t>
  </si>
  <si>
    <r>
      <t>2005</t>
    </r>
    <r>
      <rPr>
        <b/>
        <vertAlign val="superscript"/>
        <sz val="8"/>
        <rFont val="Arial"/>
        <family val="2"/>
      </rPr>
      <t>(b)</t>
    </r>
  </si>
  <si>
    <t>2002</t>
  </si>
  <si>
    <t>2003</t>
  </si>
  <si>
    <t>2004</t>
  </si>
  <si>
    <t>2005</t>
  </si>
  <si>
    <t>Combined</t>
  </si>
  <si>
    <t>(a)     Refers to the location of the outlet providing the service.</t>
  </si>
  <si>
    <t>(b)     CACPs provided by Multi-Purpose Services and services receiving flexible funding under the Aboriginal and Torres Strait Islander</t>
  </si>
  <si>
    <r>
      <t>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</si>
  <si>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t>Total (70+ and Indigenous population aged 50–69 years)</t>
  </si>
  <si>
    <t>Ratio</t>
  </si>
  <si>
    <t xml:space="preserve">           Remoteness Structure as developed by the ABS.</t>
  </si>
  <si>
    <t xml:space="preserve">1.       These figures include CACPs provided by Multi-Purpose Services and places and packages funded under the Aboriginal </t>
  </si>
  <si>
    <t xml:space="preserve">          and Torres Strait Islander Aged Care Strategy.</t>
  </si>
  <si>
    <t>EACH packages</t>
  </si>
  <si>
    <t xml:space="preserve">(a)        Refers to the location of the outlet providing the service. The table uses the Australian Standard Geographical </t>
  </si>
  <si>
    <t xml:space="preserve">             Classification Structure as developed by the ABS. </t>
  </si>
  <si>
    <r>
      <t>Note:</t>
    </r>
    <r>
      <rPr>
        <sz val="7"/>
        <rFont val="Arial"/>
        <family val="2"/>
      </rPr>
      <t xml:space="preserve">   These figures include CACPs provided by Multi-Purpose Services and places and packages </t>
    </r>
  </si>
  <si>
    <t xml:space="preserve">             funded under the Aboriginal and Torres Strait Islander Aged Care Strategy.</t>
  </si>
  <si>
    <t>n.a.       Not applicable.</t>
  </si>
  <si>
    <t>CACP service providers</t>
  </si>
  <si>
    <t>EACH service providers</t>
  </si>
  <si>
    <t>Per cent (rows)</t>
  </si>
  <si>
    <t>Size</t>
  </si>
  <si>
    <t>Number of services (CACP)</t>
  </si>
  <si>
    <t>Number of services (EACH)</t>
  </si>
  <si>
    <t>Per cent (CACP)</t>
  </si>
  <si>
    <t>Per cent (EACH)</t>
  </si>
  <si>
    <t>(a)   Refers to the location of the outlet providing the service.</t>
  </si>
  <si>
    <r>
      <t>Note</t>
    </r>
    <r>
      <rPr>
        <sz val="7"/>
        <rFont val="Arial"/>
        <family val="2"/>
      </rPr>
      <t>:  Some services may provide both types of care.</t>
    </r>
  </si>
  <si>
    <t xml:space="preserve">          Geographical Classification  Remoteness Structure as developed by the ABS.</t>
  </si>
  <si>
    <t>State/territory</t>
  </si>
  <si>
    <t xml:space="preserve">(a)      Refers to the location of the outlet providing the service.The table uses the Australian Standard Geographical Classification </t>
  </si>
  <si>
    <t xml:space="preserve">2.       An estimate of the 2005 Australian Standard Geographical Classification ASGC) population figures were derived at the AIHW from the </t>
  </si>
  <si>
    <t xml:space="preserve">          2005  (ABS 2001 and ABS 2005).</t>
  </si>
  <si>
    <t xml:space="preserve">          The Indigenous population aged 50–69 years uses ABS projections  (ABS  2004).</t>
  </si>
  <si>
    <r>
      <t>Table 2.1:  CACPs and EACH packages, by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30 June 1992 to 30 June 2005                             </t>
    </r>
  </si>
  <si>
    <t>Table 2.2:  CACPs and EACH packages per 1,000 persons aged 70 years and over by state/territory</t>
  </si>
  <si>
    <r>
      <t>Table 2.3:  CACPs and EACH packages, state/territory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2005</t>
    </r>
  </si>
  <si>
    <r>
      <t>Table 2.3 (continued): CACPs and EACH packages, state/territory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</si>
  <si>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r>
      <t>Table 2.4:  CACP and EACH services by state/territory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2005</t>
    </r>
  </si>
  <si>
    <t xml:space="preserve">             Classification Remoteness Structure as developed by the ABS. </t>
  </si>
  <si>
    <r>
      <t>Table 2.5: CACP and EACH services, size by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30 June 2005</t>
    </r>
  </si>
  <si>
    <r>
      <t>Note:</t>
    </r>
    <r>
      <rPr>
        <sz val="7"/>
        <rFont val="Arial"/>
        <family val="2"/>
      </rPr>
      <t xml:space="preserve">  Some services may provide both types of care.</t>
    </r>
  </si>
  <si>
    <t xml:space="preserve">(a)      Refers to the location of the outlet providing the service.The table uses the Australian Standard </t>
  </si>
  <si>
    <r>
      <t>Table 3.1: CACP recipients,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</si>
  <si>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r>
      <t>Table 3.1(continued): CACP recipients, 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30 June 2005</t>
    </r>
  </si>
  <si>
    <r>
      <t>Table 3.2: CACP recipients,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</si>
  <si>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r>
      <t>Table 3.2 (continued): CACP recipients,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</si>
  <si>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t xml:space="preserve">Number </t>
  </si>
  <si>
    <r>
      <t>Table  3.4: Care recipients,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30 June 2005</t>
    </r>
  </si>
  <si>
    <r>
      <t>Table 3.4 (continued): Care recipients, birthplace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 30 June 2005</t>
    </r>
  </si>
  <si>
    <t>Sub-Saharan Africa/South Africa</t>
  </si>
  <si>
    <t>(a)   ABS 1998.</t>
  </si>
  <si>
    <r>
      <t>Table 3.5: CACP recipients,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 </t>
    </r>
    <r>
      <rPr>
        <b/>
        <sz val="10"/>
        <rFont val="Book Antiqua"/>
        <family val="1"/>
      </rPr>
      <t>30 June 2005</t>
    </r>
  </si>
  <si>
    <t>Sex/preferred language</t>
  </si>
  <si>
    <r>
      <t>Table 3.5 (continued): CACP recipients, preferred language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 xml:space="preserve">, </t>
    </r>
  </si>
  <si>
    <t>(a)   ABS 1997.</t>
  </si>
  <si>
    <t>Sex/usual residence status</t>
  </si>
  <si>
    <t>(c)   Where the category 'Other' is largely coded as such in ACCMIS, small numbers of defined categories such as hospital and</t>
  </si>
  <si>
    <r>
      <t>Table 3.6: CACP recipients, usual residence status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sex and state/territory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  30 June 2005</t>
    </r>
  </si>
  <si>
    <r>
      <t>Table 3.7: CACP recipients, living arrangements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</si>
  <si>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t>Sex/living arrangements</t>
  </si>
  <si>
    <r>
      <t>Table 3.8: CACP recipients, Indigenous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</si>
  <si>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t>Sex/Indigenous status</t>
  </si>
  <si>
    <t>Other Australian</t>
  </si>
  <si>
    <t>Other Australians</t>
  </si>
  <si>
    <r>
      <t>Table 3.9 CACP recipients, Indigenous status by sex and 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 </t>
    </r>
    <r>
      <rPr>
        <b/>
        <sz val="10"/>
        <rFont val="Book Antiqua"/>
        <family val="1"/>
      </rPr>
      <t>30 June 2005</t>
    </r>
  </si>
  <si>
    <r>
      <t>Table 3.11: Age- and sex-specific usage rates for CACP recipients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by Indigenous status,        </t>
    </r>
  </si>
  <si>
    <t>(a)   Recipients with unknown status have been proportioned across categories.</t>
  </si>
  <si>
    <t xml:space="preserve">Table 3.12: CACP recipients, English-speaking status based on country of birth, by sex and age </t>
  </si>
  <si>
    <t>Table 3.13: Age- and sex-specific usage rates for CACP recipients, by English-</t>
  </si>
  <si>
    <t>2.   Ratios are calculated using AIHW projections of ABS estimated resident population. (ABS 1998 and ABS 2005).</t>
  </si>
  <si>
    <t>Table 3.14:  CACP outlets, financial hardship target by state/territory, 30 June 2005</t>
  </si>
  <si>
    <r>
      <t>FDP</t>
    </r>
    <r>
      <rPr>
        <b/>
        <vertAlign val="superscript"/>
        <sz val="8"/>
        <rFont val="Arial"/>
        <family val="2"/>
      </rPr>
      <t>(a)</t>
    </r>
    <r>
      <rPr>
        <b/>
        <sz val="8"/>
        <rFont val="Arial"/>
        <family val="2"/>
      </rPr>
      <t xml:space="preserve"> target percentage</t>
    </r>
  </si>
  <si>
    <r>
      <t>Table 3.15: CACP outlets, financial hardship target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</si>
  <si>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r>
      <t>FDP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 xml:space="preserve"> target percentage</t>
    </r>
  </si>
  <si>
    <r>
      <t>Table 3.16: Care recipients, financial hardship status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30 June 2005</t>
    </r>
  </si>
  <si>
    <t>Aimed at financial hardship</t>
  </si>
  <si>
    <t>Aimed</t>
  </si>
  <si>
    <t>Not aimed</t>
  </si>
  <si>
    <r>
      <t>Table 3.18: CACP recipients, financial hardship status by sex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  <r>
      <rPr>
        <b/>
        <vertAlign val="superscript"/>
        <sz val="10"/>
        <rFont val="Book Antiqua"/>
        <family val="1"/>
      </rPr>
      <t xml:space="preserve">        </t>
    </r>
  </si>
  <si>
    <r>
      <t>Sex/FDP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 xml:space="preserve"> status</t>
    </r>
  </si>
  <si>
    <r>
      <t>Table 3.19: CACP admissions, age at admission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2004</t>
    </r>
  </si>
  <si>
    <r>
      <t>Table 3.19 (continued): CACP admissions, age at admission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                                                    </t>
    </r>
  </si>
  <si>
    <r>
      <t>Table 3.20: CACP separations,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1 July 2004 to          </t>
    </r>
  </si>
  <si>
    <t>Sex/separation mode</t>
  </si>
  <si>
    <t>To other CACP</t>
  </si>
  <si>
    <t>Sex/length of stay</t>
  </si>
  <si>
    <r>
      <t>Table 3.21: CACP separations, length of stay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 xml:space="preserve">1 July 2004 to </t>
    </r>
  </si>
  <si>
    <r>
      <t>Table 3.21 (continued): CACP separations, length of stay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 xml:space="preserve">1 July 2004 </t>
    </r>
  </si>
  <si>
    <t>Table 3.22: CACP separations, length of stay by separation mode, 1 July 2004 to 30 June 2005</t>
  </si>
  <si>
    <r>
      <t>To other CACP</t>
    </r>
    <r>
      <rPr>
        <b/>
        <sz val="8"/>
        <rFont val="Arial"/>
        <family val="2"/>
      </rPr>
      <t xml:space="preserve"> outlet</t>
    </r>
  </si>
  <si>
    <t>1.   Recipients with unknown status have been spread proportionately across overseas born categories.</t>
  </si>
  <si>
    <t xml:space="preserve">3.   Owing to the unavailability of regular population estimates by language preference, English-speaking status is based on </t>
  </si>
  <si>
    <r>
      <t>Table 2. 6: CACP and EACH services, size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30 June 2005</t>
    </r>
  </si>
  <si>
    <t>Table 3.10: CACP recipients, Indigenous status by sex and age group, 30 June 2005</t>
  </si>
  <si>
    <r>
      <t>Table 3.17: CACPs aimed at financial hardship, by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2005</t>
    </r>
  </si>
  <si>
    <r>
      <t>Table 3.3: CACP recipients, remoteness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state/territory,  30 June 2005</t>
    </r>
  </si>
  <si>
    <r>
      <t>Note:</t>
    </r>
    <r>
      <rPr>
        <sz val="7"/>
        <rFont val="Arial"/>
        <family val="0"/>
      </rPr>
      <t xml:space="preserve"> Recipients of undetermined origin have been spread proportionately over the overseas born categories.</t>
    </r>
  </si>
  <si>
    <t>Aged Care Strategy f and 247 packages  provided by Multi-Purpose Services.</t>
  </si>
  <si>
    <t>Islander Aged Care Strategy and 247 packages  provided by Multi-Purpose Services.</t>
  </si>
  <si>
    <r>
      <t xml:space="preserve">Note: </t>
    </r>
    <r>
      <rPr>
        <sz val="7"/>
        <color indexed="8"/>
        <rFont val="Arial"/>
        <family val="2"/>
      </rPr>
      <t xml:space="preserve">In addition, there were 243 packages provided by services receiving flexible funding under the Aboriginal and Torres Strait </t>
    </r>
  </si>
  <si>
    <t>(b)   Ratios are calculated using ABS projections of the Indigenous population (ABS 2004) and the total estimated resident</t>
  </si>
  <si>
    <t xml:space="preserve">        population  released  in december 2005 (ABS 2005)., cat. No. 3101.0.  </t>
  </si>
  <si>
    <t>Islander Aged Care Strategy and 247 packages provided by Multi-Purpose Services for which care recipient details were not available.</t>
  </si>
  <si>
    <t xml:space="preserve">         2004 ASGC population figures and the ABS estimated resident population figures for state/territory 30 June 2005 released in December </t>
  </si>
  <si>
    <r>
      <t>Sex/FDP</t>
    </r>
    <r>
      <rPr>
        <b/>
        <vertAlign val="superscript"/>
        <sz val="8"/>
        <rFont val="Arial"/>
        <family val="2"/>
      </rPr>
      <t>(b</t>
    </r>
    <r>
      <rPr>
        <b/>
        <sz val="8"/>
        <rFont val="Arial"/>
        <family val="2"/>
      </rPr>
      <t xml:space="preserve"> status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</si>
</sst>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dd\ mmmm\ yyyy"/>
    <numFmt numFmtId="170" formatCode="0.000000"/>
    <numFmt numFmtId="171" formatCode="#,##0.000"/>
    <numFmt numFmtId="172" formatCode="#,##0.0000"/>
    <numFmt numFmtId="173" formatCode="0.00000000"/>
    <numFmt numFmtId="174" formatCode="0.0000000"/>
    <numFmt numFmtId="175" formatCode="#,##0.00000"/>
    <numFmt numFmtId="176" formatCode="_-* #,##0.0_-;\-* #,##0.0_-;_-* &quot;-&quot;??_-;_-@_-"/>
    <numFmt numFmtId="177" formatCode="_-* #,##0_-;\-* #,##0_-;_-* &quot;-&quot;??_-;_-@_-"/>
    <numFmt numFmtId="178" formatCode="0.0000000000"/>
    <numFmt numFmtId="179" formatCode="0.00000000000"/>
    <numFmt numFmtId="180" formatCode="0.000000000"/>
    <numFmt numFmtId="181" formatCode="[$-C09]d\ mmmm\ yyyy;@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Book Antiqua"/>
      <family val="1"/>
    </font>
    <font>
      <i/>
      <sz val="8"/>
      <name val="Arial"/>
      <family val="2"/>
    </font>
    <font>
      <i/>
      <sz val="9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b/>
      <sz val="10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68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164" fontId="1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Continuous" vertical="center" wrapText="1"/>
    </xf>
    <xf numFmtId="164" fontId="1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3" fontId="2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 wrapText="1"/>
    </xf>
    <xf numFmtId="3" fontId="12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1" fontId="12" fillId="0" borderId="0" xfId="0" applyNumberFormat="1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Border="1" applyAlignment="1">
      <alignment horizontal="right"/>
    </xf>
    <xf numFmtId="176" fontId="0" fillId="0" borderId="0" xfId="15" applyNumberFormat="1" applyFon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1" fontId="8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64" fontId="1" fillId="0" borderId="0" xfId="21" applyNumberFormat="1" applyFont="1" applyAlignment="1">
      <alignment/>
    </xf>
    <xf numFmtId="164" fontId="8" fillId="0" borderId="0" xfId="21" applyNumberFormat="1" applyFont="1" applyAlignment="1">
      <alignment/>
    </xf>
    <xf numFmtId="0" fontId="12" fillId="0" borderId="0" xfId="0" applyFont="1" applyBorder="1" applyAlignment="1">
      <alignment/>
    </xf>
    <xf numFmtId="177" fontId="2" fillId="0" borderId="0" xfId="15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Continuous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164" fontId="4" fillId="2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8" fillId="2" borderId="0" xfId="0" applyFont="1" applyFill="1" applyAlignment="1">
      <alignment/>
    </xf>
    <xf numFmtId="164" fontId="19" fillId="2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1" fontId="3" fillId="0" borderId="1" xfId="15" applyNumberFormat="1" applyFont="1" applyBorder="1" applyAlignment="1">
      <alignment/>
    </xf>
    <xf numFmtId="1" fontId="0" fillId="0" borderId="1" xfId="15" applyNumberFormat="1" applyBorder="1" applyAlignment="1">
      <alignment/>
    </xf>
    <xf numFmtId="1" fontId="2" fillId="0" borderId="2" xfId="15" applyNumberFormat="1" applyFont="1" applyBorder="1" applyAlignment="1">
      <alignment horizontal="right"/>
    </xf>
    <xf numFmtId="1" fontId="2" fillId="0" borderId="1" xfId="15" applyNumberFormat="1" applyFont="1" applyBorder="1" applyAlignment="1">
      <alignment/>
    </xf>
    <xf numFmtId="15" fontId="3" fillId="0" borderId="1" xfId="0" applyNumberFormat="1" applyFont="1" applyBorder="1" applyAlignment="1" quotePrefix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/>
    </xf>
    <xf numFmtId="177" fontId="12" fillId="0" borderId="1" xfId="15" applyNumberFormat="1" applyFont="1" applyBorder="1" applyAlignment="1">
      <alignment/>
    </xf>
    <xf numFmtId="164" fontId="2" fillId="0" borderId="1" xfId="21" applyNumberFormat="1" applyFont="1" applyBorder="1" applyAlignment="1">
      <alignment/>
    </xf>
    <xf numFmtId="177" fontId="2" fillId="0" borderId="2" xfId="15" applyNumberFormat="1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wrapText="1"/>
    </xf>
    <xf numFmtId="0" fontId="2" fillId="0" borderId="1" xfId="0" applyFont="1" applyBorder="1" applyAlignment="1">
      <alignment horizontal="right"/>
    </xf>
    <xf numFmtId="168" fontId="2" fillId="0" borderId="1" xfId="0" applyNumberFormat="1" applyFont="1" applyBorder="1" applyAlignment="1">
      <alignment/>
    </xf>
    <xf numFmtId="0" fontId="3" fillId="0" borderId="1" xfId="0" applyFont="1" applyFill="1" applyBorder="1" applyAlignment="1" quotePrefix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5" fontId="3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2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181" fontId="3" fillId="0" borderId="1" xfId="0" applyNumberFormat="1" applyFont="1" applyBorder="1" applyAlignment="1" quotePrefix="1">
      <alignment/>
    </xf>
    <xf numFmtId="168" fontId="2" fillId="0" borderId="0" xfId="0" applyNumberFormat="1" applyFont="1" applyAlignment="1">
      <alignment horizontal="right"/>
    </xf>
    <xf numFmtId="168" fontId="1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5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0" xfId="15" applyNumberFormat="1" applyFont="1" applyBorder="1" applyAlignment="1">
      <alignment horizontal="centerContinuous"/>
    </xf>
    <xf numFmtId="1" fontId="1" fillId="0" borderId="0" xfId="15" applyNumberFormat="1" applyFont="1" applyBorder="1" applyAlignment="1">
      <alignment/>
    </xf>
    <xf numFmtId="1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 horizontal="centerContinuous"/>
    </xf>
    <xf numFmtId="177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68" fontId="2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8" fontId="8" fillId="0" borderId="1" xfId="0" applyNumberFormat="1" applyFont="1" applyBorder="1" applyAlignment="1">
      <alignment horizontal="right"/>
    </xf>
    <xf numFmtId="168" fontId="22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8" fontId="2" fillId="0" borderId="3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</xdr:row>
      <xdr:rowOff>104775</xdr:rowOff>
    </xdr:from>
    <xdr:ext cx="76200" cy="200025"/>
    <xdr:sp>
      <xdr:nvSpPr>
        <xdr:cNvPr id="1" name="TextBox 4"/>
        <xdr:cNvSpPr txBox="1">
          <a:spLocks noChangeArrowheads="1"/>
        </xdr:cNvSpPr>
      </xdr:nvSpPr>
      <xdr:spPr>
        <a:xfrm>
          <a:off x="28575" y="125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10</xdr:row>
      <xdr:rowOff>104775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28575" y="222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16</xdr:row>
      <xdr:rowOff>104775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28575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N21" sqref="N21"/>
    </sheetView>
  </sheetViews>
  <sheetFormatPr defaultColWidth="9.140625" defaultRowHeight="12.75"/>
  <cols>
    <col min="2" max="9" width="7.8515625" style="0" customWidth="1"/>
    <col min="10" max="10" width="9.28125" style="0" customWidth="1"/>
  </cols>
  <sheetData>
    <row r="1" spans="1:10" ht="17.25" customHeight="1">
      <c r="A1" s="115" t="s">
        <v>234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 customHeight="1">
      <c r="A2" s="129" t="s">
        <v>197</v>
      </c>
      <c r="B2" s="162" t="s">
        <v>0</v>
      </c>
      <c r="C2" s="162" t="s">
        <v>1</v>
      </c>
      <c r="D2" s="162" t="s">
        <v>2</v>
      </c>
      <c r="E2" s="162" t="s">
        <v>3</v>
      </c>
      <c r="F2" s="162" t="s">
        <v>4</v>
      </c>
      <c r="G2" s="162" t="s">
        <v>5</v>
      </c>
      <c r="H2" s="162" t="s">
        <v>6</v>
      </c>
      <c r="I2" s="162" t="s">
        <v>7</v>
      </c>
      <c r="J2" s="163" t="s">
        <v>8</v>
      </c>
    </row>
    <row r="3" spans="1:10" ht="12.75">
      <c r="A3" s="6">
        <v>1992</v>
      </c>
      <c r="B3" s="7">
        <v>68</v>
      </c>
      <c r="C3" s="7">
        <v>25</v>
      </c>
      <c r="D3" s="7">
        <v>10</v>
      </c>
      <c r="E3" s="7">
        <v>12</v>
      </c>
      <c r="F3" s="7">
        <v>120</v>
      </c>
      <c r="G3" s="7">
        <v>0</v>
      </c>
      <c r="H3" s="7">
        <v>0</v>
      </c>
      <c r="I3" s="7">
        <v>0</v>
      </c>
      <c r="J3" s="7">
        <v>235</v>
      </c>
    </row>
    <row r="4" spans="1:10" ht="12.75">
      <c r="A4" s="6" t="s">
        <v>9</v>
      </c>
      <c r="B4" s="3">
        <v>138</v>
      </c>
      <c r="C4" s="3">
        <v>82</v>
      </c>
      <c r="D4" s="3">
        <v>54</v>
      </c>
      <c r="E4" s="3">
        <v>26</v>
      </c>
      <c r="F4" s="3">
        <v>150</v>
      </c>
      <c r="G4" s="3">
        <v>20</v>
      </c>
      <c r="H4" s="3">
        <v>0</v>
      </c>
      <c r="I4" s="3">
        <v>0</v>
      </c>
      <c r="J4" s="7">
        <v>470</v>
      </c>
    </row>
    <row r="5" spans="1:10" ht="12.75">
      <c r="A5" s="6" t="s">
        <v>10</v>
      </c>
      <c r="B5" s="3">
        <v>291</v>
      </c>
      <c r="C5" s="3">
        <v>313</v>
      </c>
      <c r="D5" s="3">
        <v>253</v>
      </c>
      <c r="E5" s="3">
        <v>81</v>
      </c>
      <c r="F5" s="3">
        <v>224</v>
      </c>
      <c r="G5" s="3">
        <v>43</v>
      </c>
      <c r="H5" s="3">
        <v>20</v>
      </c>
      <c r="I5" s="3">
        <v>2</v>
      </c>
      <c r="J5" s="7">
        <v>1227</v>
      </c>
    </row>
    <row r="6" spans="1:10" ht="12.75">
      <c r="A6" s="6" t="s">
        <v>11</v>
      </c>
      <c r="B6" s="3">
        <v>834</v>
      </c>
      <c r="C6" s="3">
        <v>640</v>
      </c>
      <c r="D6" s="3">
        <v>443</v>
      </c>
      <c r="E6" s="3">
        <v>210</v>
      </c>
      <c r="F6" s="3">
        <v>285</v>
      </c>
      <c r="G6" s="3">
        <v>98</v>
      </c>
      <c r="H6" s="3">
        <v>25</v>
      </c>
      <c r="I6" s="3">
        <v>7</v>
      </c>
      <c r="J6" s="7">
        <v>2542</v>
      </c>
    </row>
    <row r="7" spans="1:10" ht="12.75">
      <c r="A7" s="6" t="s">
        <v>12</v>
      </c>
      <c r="B7" s="3">
        <v>1517</v>
      </c>
      <c r="C7" s="3">
        <v>1104</v>
      </c>
      <c r="D7" s="3">
        <v>731</v>
      </c>
      <c r="E7" s="3">
        <v>383</v>
      </c>
      <c r="F7" s="3">
        <v>468</v>
      </c>
      <c r="G7" s="3">
        <v>160</v>
      </c>
      <c r="H7" s="3">
        <v>47</v>
      </c>
      <c r="I7" s="3">
        <v>21</v>
      </c>
      <c r="J7" s="7">
        <v>4431</v>
      </c>
    </row>
    <row r="8" spans="1:10" ht="12.75">
      <c r="A8" s="6" t="s">
        <v>13</v>
      </c>
      <c r="B8" s="3">
        <v>2199</v>
      </c>
      <c r="C8" s="3">
        <v>1369</v>
      </c>
      <c r="D8" s="3">
        <v>1027</v>
      </c>
      <c r="E8" s="3">
        <v>538</v>
      </c>
      <c r="F8" s="3">
        <v>634</v>
      </c>
      <c r="G8" s="3">
        <v>228</v>
      </c>
      <c r="H8" s="3">
        <v>84</v>
      </c>
      <c r="I8" s="3">
        <v>45</v>
      </c>
      <c r="J8" s="7">
        <v>6124</v>
      </c>
    </row>
    <row r="9" spans="1:10" ht="12.75">
      <c r="A9" s="6" t="s">
        <v>14</v>
      </c>
      <c r="B9" s="3">
        <v>3538</v>
      </c>
      <c r="C9" s="3">
        <v>2314</v>
      </c>
      <c r="D9" s="3">
        <v>1728</v>
      </c>
      <c r="E9" s="3">
        <v>822</v>
      </c>
      <c r="F9" s="3">
        <v>989</v>
      </c>
      <c r="G9" s="3">
        <v>378</v>
      </c>
      <c r="H9" s="3">
        <v>168</v>
      </c>
      <c r="I9" s="3">
        <v>109</v>
      </c>
      <c r="J9" s="7">
        <v>10046</v>
      </c>
    </row>
    <row r="10" spans="1:10" ht="12.75">
      <c r="A10" s="6" t="s">
        <v>15</v>
      </c>
      <c r="B10" s="3">
        <v>4685</v>
      </c>
      <c r="C10" s="3">
        <v>3323</v>
      </c>
      <c r="D10" s="3">
        <v>2440</v>
      </c>
      <c r="E10" s="3">
        <v>1161</v>
      </c>
      <c r="F10" s="3">
        <v>1258</v>
      </c>
      <c r="G10" s="3">
        <v>450</v>
      </c>
      <c r="H10" s="3">
        <v>266</v>
      </c>
      <c r="I10" s="3">
        <v>170</v>
      </c>
      <c r="J10" s="7">
        <v>13753</v>
      </c>
    </row>
    <row r="11" spans="1:10" ht="12.75">
      <c r="A11" s="10" t="s">
        <v>16</v>
      </c>
      <c r="B11" s="8">
        <v>6337</v>
      </c>
      <c r="C11" s="8">
        <v>4517</v>
      </c>
      <c r="D11" s="8">
        <v>3163</v>
      </c>
      <c r="E11" s="8">
        <v>1570.5</v>
      </c>
      <c r="F11" s="8">
        <v>1636</v>
      </c>
      <c r="G11" s="8">
        <v>584</v>
      </c>
      <c r="H11" s="8">
        <v>308</v>
      </c>
      <c r="I11" s="8">
        <v>193</v>
      </c>
      <c r="J11" s="7">
        <v>18308.5</v>
      </c>
    </row>
    <row r="12" spans="1:10" ht="12.75" customHeight="1">
      <c r="A12" s="10" t="s">
        <v>17</v>
      </c>
      <c r="B12" s="8">
        <v>8626</v>
      </c>
      <c r="C12" s="8">
        <v>5974</v>
      </c>
      <c r="D12" s="8">
        <v>4155</v>
      </c>
      <c r="E12" s="8">
        <v>2277.5</v>
      </c>
      <c r="F12" s="8">
        <v>2270</v>
      </c>
      <c r="G12" s="8">
        <v>679</v>
      </c>
      <c r="H12" s="8">
        <v>336</v>
      </c>
      <c r="I12" s="8">
        <v>312</v>
      </c>
      <c r="J12" s="8">
        <v>24629.5</v>
      </c>
    </row>
    <row r="13" spans="1:10" ht="12.75" customHeight="1">
      <c r="A13" s="10" t="s">
        <v>18</v>
      </c>
      <c r="B13" s="8">
        <v>9267</v>
      </c>
      <c r="C13" s="8">
        <v>6571</v>
      </c>
      <c r="D13" s="8">
        <v>4338</v>
      </c>
      <c r="E13" s="8">
        <v>2251</v>
      </c>
      <c r="F13" s="8">
        <v>2460</v>
      </c>
      <c r="G13" s="8">
        <v>728</v>
      </c>
      <c r="H13" s="8">
        <v>362</v>
      </c>
      <c r="I13" s="8">
        <v>448</v>
      </c>
      <c r="J13" s="8">
        <v>26425</v>
      </c>
    </row>
    <row r="14" spans="1:10" ht="12.75" customHeight="1">
      <c r="A14" s="10" t="s">
        <v>19</v>
      </c>
      <c r="B14" s="8">
        <v>9628</v>
      </c>
      <c r="C14" s="8">
        <v>7119</v>
      </c>
      <c r="D14" s="8">
        <v>4455</v>
      </c>
      <c r="E14" s="8">
        <v>2375</v>
      </c>
      <c r="F14" s="8">
        <v>2611</v>
      </c>
      <c r="G14" s="8">
        <v>810</v>
      </c>
      <c r="H14" s="8">
        <v>372</v>
      </c>
      <c r="I14" s="8">
        <v>511</v>
      </c>
      <c r="J14" s="8">
        <v>27881</v>
      </c>
    </row>
    <row r="15" spans="1:10" ht="12.75" customHeight="1">
      <c r="A15" s="10" t="s">
        <v>172</v>
      </c>
      <c r="B15" s="8">
        <v>9955</v>
      </c>
      <c r="C15" s="8">
        <v>7438</v>
      </c>
      <c r="D15" s="8">
        <v>4626</v>
      </c>
      <c r="E15" s="8">
        <v>2442</v>
      </c>
      <c r="F15" s="8">
        <v>2725</v>
      </c>
      <c r="G15" s="8">
        <v>856</v>
      </c>
      <c r="H15" s="8">
        <v>391</v>
      </c>
      <c r="I15" s="8">
        <v>615</v>
      </c>
      <c r="J15" s="8">
        <v>29048</v>
      </c>
    </row>
    <row r="16" spans="1:10" ht="12.75" customHeight="1">
      <c r="A16" s="164" t="s">
        <v>198</v>
      </c>
      <c r="B16" s="16">
        <v>10663</v>
      </c>
      <c r="C16" s="16">
        <v>7959</v>
      </c>
      <c r="D16" s="16">
        <v>5033</v>
      </c>
      <c r="E16" s="16">
        <v>2553</v>
      </c>
      <c r="F16" s="16">
        <v>2841</v>
      </c>
      <c r="G16" s="16">
        <v>896</v>
      </c>
      <c r="H16" s="16">
        <v>426</v>
      </c>
      <c r="I16" s="16">
        <v>602</v>
      </c>
      <c r="J16" s="16">
        <v>30973</v>
      </c>
    </row>
    <row r="17" ht="12.75" customHeight="1">
      <c r="A17" s="22" t="s">
        <v>212</v>
      </c>
    </row>
    <row r="18" spans="1:10" ht="9.75" customHeight="1">
      <c r="A18" s="10" t="s">
        <v>199</v>
      </c>
      <c r="B18" s="8">
        <v>66</v>
      </c>
      <c r="C18" s="8">
        <v>0</v>
      </c>
      <c r="D18" s="8">
        <v>0</v>
      </c>
      <c r="E18" s="8">
        <v>75</v>
      </c>
      <c r="F18" s="8">
        <v>0</v>
      </c>
      <c r="G18" s="8">
        <v>0</v>
      </c>
      <c r="H18" s="8">
        <v>30</v>
      </c>
      <c r="I18" s="8">
        <v>0</v>
      </c>
      <c r="J18" s="8">
        <v>171</v>
      </c>
    </row>
    <row r="19" spans="1:10" ht="9.75" customHeight="1">
      <c r="A19" s="10" t="s">
        <v>200</v>
      </c>
      <c r="B19" s="8">
        <v>66</v>
      </c>
      <c r="C19" s="8">
        <v>84</v>
      </c>
      <c r="D19" s="8">
        <v>0</v>
      </c>
      <c r="E19" s="8">
        <v>75</v>
      </c>
      <c r="F19" s="8">
        <v>0</v>
      </c>
      <c r="G19" s="8">
        <v>0</v>
      </c>
      <c r="H19" s="8">
        <v>30</v>
      </c>
      <c r="I19" s="8">
        <v>0</v>
      </c>
      <c r="J19" s="8">
        <v>255</v>
      </c>
    </row>
    <row r="20" spans="1:10" ht="12.75">
      <c r="A20" s="10" t="s">
        <v>201</v>
      </c>
      <c r="B20" s="8">
        <v>249</v>
      </c>
      <c r="C20" s="8">
        <v>249</v>
      </c>
      <c r="D20" s="8">
        <v>134</v>
      </c>
      <c r="E20" s="8">
        <v>75</v>
      </c>
      <c r="F20" s="8">
        <v>77</v>
      </c>
      <c r="G20" s="8">
        <v>25</v>
      </c>
      <c r="H20" s="8">
        <v>30</v>
      </c>
      <c r="I20" s="8">
        <v>21</v>
      </c>
      <c r="J20" s="8">
        <v>860</v>
      </c>
    </row>
    <row r="21" spans="1:10" ht="12.75">
      <c r="A21" s="164" t="s">
        <v>202</v>
      </c>
      <c r="B21" s="16">
        <v>564</v>
      </c>
      <c r="C21" s="16">
        <v>463</v>
      </c>
      <c r="D21" s="16">
        <v>195</v>
      </c>
      <c r="E21" s="16">
        <v>155</v>
      </c>
      <c r="F21" s="16">
        <v>155</v>
      </c>
      <c r="G21" s="16">
        <v>50</v>
      </c>
      <c r="H21" s="16">
        <v>50</v>
      </c>
      <c r="I21" s="16">
        <v>41</v>
      </c>
      <c r="J21" s="16">
        <v>1673</v>
      </c>
    </row>
    <row r="22" spans="1:10" ht="12.75">
      <c r="A22" s="164" t="s">
        <v>203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6">
        <v>1992</v>
      </c>
      <c r="B23" s="7">
        <v>68</v>
      </c>
      <c r="C23" s="7">
        <v>25</v>
      </c>
      <c r="D23" s="7">
        <v>10</v>
      </c>
      <c r="E23" s="7">
        <v>12</v>
      </c>
      <c r="F23" s="7">
        <v>120</v>
      </c>
      <c r="G23" s="7">
        <v>0</v>
      </c>
      <c r="H23" s="7">
        <v>0</v>
      </c>
      <c r="I23" s="7">
        <v>0</v>
      </c>
      <c r="J23" s="7">
        <v>235</v>
      </c>
    </row>
    <row r="24" spans="1:10" ht="12.75">
      <c r="A24" s="6" t="s">
        <v>9</v>
      </c>
      <c r="B24" s="3">
        <v>138</v>
      </c>
      <c r="C24" s="3">
        <v>82</v>
      </c>
      <c r="D24" s="3">
        <v>54</v>
      </c>
      <c r="E24" s="3">
        <v>26</v>
      </c>
      <c r="F24" s="3">
        <v>150</v>
      </c>
      <c r="G24" s="3">
        <v>20</v>
      </c>
      <c r="H24" s="3">
        <v>0</v>
      </c>
      <c r="I24" s="3">
        <v>0</v>
      </c>
      <c r="J24" s="7">
        <v>470</v>
      </c>
    </row>
    <row r="25" spans="1:10" ht="12.75">
      <c r="A25" s="6" t="s">
        <v>10</v>
      </c>
      <c r="B25" s="3">
        <v>291</v>
      </c>
      <c r="C25" s="3">
        <v>313</v>
      </c>
      <c r="D25" s="3">
        <v>253</v>
      </c>
      <c r="E25" s="3">
        <v>81</v>
      </c>
      <c r="F25" s="3">
        <v>224</v>
      </c>
      <c r="G25" s="3">
        <v>43</v>
      </c>
      <c r="H25" s="3">
        <v>20</v>
      </c>
      <c r="I25" s="3">
        <v>2</v>
      </c>
      <c r="J25" s="7">
        <v>1227</v>
      </c>
    </row>
    <row r="26" spans="1:10" ht="12.75">
      <c r="A26" s="6" t="s">
        <v>11</v>
      </c>
      <c r="B26" s="3">
        <v>834</v>
      </c>
      <c r="C26" s="3">
        <v>640</v>
      </c>
      <c r="D26" s="3">
        <v>443</v>
      </c>
      <c r="E26" s="3">
        <v>210</v>
      </c>
      <c r="F26" s="3">
        <v>285</v>
      </c>
      <c r="G26" s="3">
        <v>98</v>
      </c>
      <c r="H26" s="3">
        <v>25</v>
      </c>
      <c r="I26" s="3">
        <v>7</v>
      </c>
      <c r="J26" s="7">
        <v>2542</v>
      </c>
    </row>
    <row r="27" spans="1:10" ht="12.75">
      <c r="A27" s="6" t="s">
        <v>12</v>
      </c>
      <c r="B27" s="3">
        <v>1517</v>
      </c>
      <c r="C27" s="3">
        <v>1104</v>
      </c>
      <c r="D27" s="3">
        <v>731</v>
      </c>
      <c r="E27" s="3">
        <v>383</v>
      </c>
      <c r="F27" s="3">
        <v>468</v>
      </c>
      <c r="G27" s="3">
        <v>160</v>
      </c>
      <c r="H27" s="3">
        <v>47</v>
      </c>
      <c r="I27" s="3">
        <v>21</v>
      </c>
      <c r="J27" s="7">
        <v>4431</v>
      </c>
    </row>
    <row r="28" spans="1:10" ht="12.75">
      <c r="A28" s="6" t="s">
        <v>13</v>
      </c>
      <c r="B28" s="3">
        <v>2199</v>
      </c>
      <c r="C28" s="3">
        <v>1369</v>
      </c>
      <c r="D28" s="3">
        <v>1027</v>
      </c>
      <c r="E28" s="3">
        <v>538</v>
      </c>
      <c r="F28" s="3">
        <v>634</v>
      </c>
      <c r="G28" s="3">
        <v>228</v>
      </c>
      <c r="H28" s="3">
        <v>84</v>
      </c>
      <c r="I28" s="3">
        <v>45</v>
      </c>
      <c r="J28" s="7">
        <v>6124</v>
      </c>
    </row>
    <row r="29" spans="1:10" ht="12.75">
      <c r="A29" s="6" t="s">
        <v>14</v>
      </c>
      <c r="B29" s="3">
        <v>3538</v>
      </c>
      <c r="C29" s="3">
        <v>2314</v>
      </c>
      <c r="D29" s="3">
        <v>1728</v>
      </c>
      <c r="E29" s="3">
        <v>822</v>
      </c>
      <c r="F29" s="3">
        <v>989</v>
      </c>
      <c r="G29" s="3">
        <v>378</v>
      </c>
      <c r="H29" s="3">
        <v>168</v>
      </c>
      <c r="I29" s="3">
        <v>109</v>
      </c>
      <c r="J29" s="7">
        <v>10046</v>
      </c>
    </row>
    <row r="30" spans="1:10" ht="12.75">
      <c r="A30" s="6" t="s">
        <v>15</v>
      </c>
      <c r="B30" s="3">
        <v>4685</v>
      </c>
      <c r="C30" s="3">
        <v>3323</v>
      </c>
      <c r="D30" s="3">
        <v>2440</v>
      </c>
      <c r="E30" s="3">
        <v>1161</v>
      </c>
      <c r="F30" s="3">
        <v>1258</v>
      </c>
      <c r="G30" s="3">
        <v>450</v>
      </c>
      <c r="H30" s="3">
        <v>266</v>
      </c>
      <c r="I30" s="3">
        <v>170</v>
      </c>
      <c r="J30" s="7">
        <v>13753</v>
      </c>
    </row>
    <row r="31" spans="1:10" ht="12.75">
      <c r="A31" s="10" t="s">
        <v>16</v>
      </c>
      <c r="B31" s="8">
        <v>6337</v>
      </c>
      <c r="C31" s="8">
        <v>4517</v>
      </c>
      <c r="D31" s="8">
        <v>3163</v>
      </c>
      <c r="E31" s="8">
        <v>1570.5</v>
      </c>
      <c r="F31" s="8">
        <v>1636</v>
      </c>
      <c r="G31" s="8">
        <v>584</v>
      </c>
      <c r="H31" s="8">
        <v>308</v>
      </c>
      <c r="I31" s="8">
        <v>193</v>
      </c>
      <c r="J31" s="7">
        <v>18308.5</v>
      </c>
    </row>
    <row r="32" spans="1:10" ht="12.75">
      <c r="A32" s="10" t="s">
        <v>17</v>
      </c>
      <c r="B32" s="8">
        <v>8626</v>
      </c>
      <c r="C32" s="8">
        <v>5974</v>
      </c>
      <c r="D32" s="8">
        <v>4155</v>
      </c>
      <c r="E32" s="8">
        <v>2277.5</v>
      </c>
      <c r="F32" s="8">
        <v>2270</v>
      </c>
      <c r="G32" s="8">
        <v>679</v>
      </c>
      <c r="H32" s="8">
        <v>336</v>
      </c>
      <c r="I32" s="8">
        <v>312</v>
      </c>
      <c r="J32" s="8">
        <v>24629.5</v>
      </c>
    </row>
    <row r="33" spans="1:10" ht="12.75">
      <c r="A33" s="10" t="s">
        <v>18</v>
      </c>
      <c r="B33" s="8">
        <f>B13+B18</f>
        <v>9333</v>
      </c>
      <c r="C33" s="8">
        <f aca="true" t="shared" si="0" ref="C33:J34">C13+C18</f>
        <v>6571</v>
      </c>
      <c r="D33" s="8">
        <f t="shared" si="0"/>
        <v>4338</v>
      </c>
      <c r="E33" s="8">
        <f t="shared" si="0"/>
        <v>2326</v>
      </c>
      <c r="F33" s="8">
        <f t="shared" si="0"/>
        <v>2460</v>
      </c>
      <c r="G33" s="8">
        <f t="shared" si="0"/>
        <v>728</v>
      </c>
      <c r="H33" s="8">
        <f t="shared" si="0"/>
        <v>392</v>
      </c>
      <c r="I33" s="8">
        <f t="shared" si="0"/>
        <v>448</v>
      </c>
      <c r="J33" s="8">
        <f t="shared" si="0"/>
        <v>26596</v>
      </c>
    </row>
    <row r="34" spans="1:10" ht="12.75">
      <c r="A34" s="10" t="s">
        <v>19</v>
      </c>
      <c r="B34" s="8">
        <f>B14+B19</f>
        <v>9694</v>
      </c>
      <c r="C34" s="8">
        <f t="shared" si="0"/>
        <v>7203</v>
      </c>
      <c r="D34" s="8">
        <f t="shared" si="0"/>
        <v>4455</v>
      </c>
      <c r="E34" s="8">
        <f t="shared" si="0"/>
        <v>2450</v>
      </c>
      <c r="F34" s="8">
        <f t="shared" si="0"/>
        <v>2611</v>
      </c>
      <c r="G34" s="8">
        <f t="shared" si="0"/>
        <v>810</v>
      </c>
      <c r="H34" s="8">
        <f t="shared" si="0"/>
        <v>402</v>
      </c>
      <c r="I34" s="8">
        <f t="shared" si="0"/>
        <v>511</v>
      </c>
      <c r="J34" s="8">
        <f t="shared" si="0"/>
        <v>28136</v>
      </c>
    </row>
    <row r="35" spans="1:10" ht="12.75">
      <c r="A35" s="10" t="s">
        <v>172</v>
      </c>
      <c r="B35" s="8">
        <f aca="true" t="shared" si="1" ref="B35:J35">B15+B20</f>
        <v>10204</v>
      </c>
      <c r="C35" s="8">
        <f t="shared" si="1"/>
        <v>7687</v>
      </c>
      <c r="D35" s="8">
        <f t="shared" si="1"/>
        <v>4760</v>
      </c>
      <c r="E35" s="8">
        <f t="shared" si="1"/>
        <v>2517</v>
      </c>
      <c r="F35" s="8">
        <f t="shared" si="1"/>
        <v>2802</v>
      </c>
      <c r="G35" s="8">
        <f t="shared" si="1"/>
        <v>881</v>
      </c>
      <c r="H35" s="8">
        <f t="shared" si="1"/>
        <v>421</v>
      </c>
      <c r="I35" s="8">
        <f t="shared" si="1"/>
        <v>636</v>
      </c>
      <c r="J35" s="8">
        <f t="shared" si="1"/>
        <v>29908</v>
      </c>
    </row>
    <row r="36" spans="1:10" ht="12.75">
      <c r="A36" s="165" t="s">
        <v>198</v>
      </c>
      <c r="B36" s="120">
        <v>11227</v>
      </c>
      <c r="C36" s="120">
        <v>8422</v>
      </c>
      <c r="D36" s="120">
        <v>5228</v>
      </c>
      <c r="E36" s="120">
        <v>2708</v>
      </c>
      <c r="F36" s="120">
        <v>2996</v>
      </c>
      <c r="G36" s="120">
        <v>946</v>
      </c>
      <c r="H36" s="120">
        <v>476</v>
      </c>
      <c r="I36" s="120">
        <v>643</v>
      </c>
      <c r="J36" s="120">
        <v>32646</v>
      </c>
    </row>
    <row r="37" ht="12.75" customHeight="1">
      <c r="A37" s="19" t="s">
        <v>204</v>
      </c>
    </row>
    <row r="38" spans="1:10" ht="12.75" customHeight="1">
      <c r="A38" s="41" t="s">
        <v>205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5" ht="9.75" customHeight="1">
      <c r="A39" s="9" t="s">
        <v>158</v>
      </c>
      <c r="B39" s="9"/>
      <c r="C39" s="9"/>
      <c r="D39" s="9"/>
      <c r="E39" s="9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M56" sqref="M56"/>
    </sheetView>
  </sheetViews>
  <sheetFormatPr defaultColWidth="9.140625" defaultRowHeight="12.75"/>
  <cols>
    <col min="1" max="1" width="28.00390625" style="0" customWidth="1"/>
    <col min="2" max="2" width="6.140625" style="0" customWidth="1"/>
    <col min="3" max="9" width="5.421875" style="0" customWidth="1"/>
    <col min="10" max="10" width="8.7109375" style="0" customWidth="1"/>
  </cols>
  <sheetData>
    <row r="1" spans="1:10" s="35" customFormat="1" ht="17.25" customHeight="1">
      <c r="A1" s="131" t="s">
        <v>248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2" customFormat="1" ht="15.75" customHeight="1">
      <c r="A2" s="134" t="s">
        <v>72</v>
      </c>
      <c r="B2" s="133" t="s">
        <v>0</v>
      </c>
      <c r="C2" s="133" t="s">
        <v>1</v>
      </c>
      <c r="D2" s="133" t="s">
        <v>2</v>
      </c>
      <c r="E2" s="133" t="s">
        <v>3</v>
      </c>
      <c r="F2" s="133" t="s">
        <v>4</v>
      </c>
      <c r="G2" s="133" t="s">
        <v>5</v>
      </c>
      <c r="H2" s="133" t="s">
        <v>6</v>
      </c>
      <c r="I2" s="133" t="s">
        <v>7</v>
      </c>
      <c r="J2" s="133" t="s">
        <v>8</v>
      </c>
    </row>
    <row r="3" spans="2:10" s="2" customFormat="1" ht="12" customHeight="1">
      <c r="B3" s="195" t="s">
        <v>73</v>
      </c>
      <c r="C3" s="195"/>
      <c r="D3" s="195"/>
      <c r="E3" s="195"/>
      <c r="F3" s="195"/>
      <c r="G3" s="195"/>
      <c r="H3" s="195"/>
      <c r="I3" s="195"/>
      <c r="J3" s="195"/>
    </row>
    <row r="4" spans="1:10" s="1" customFormat="1" ht="12.75" customHeight="1">
      <c r="A4" s="65" t="s">
        <v>51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s="1" customFormat="1" ht="12.75" customHeight="1">
      <c r="A5" s="66" t="s">
        <v>8</v>
      </c>
      <c r="B5" s="80">
        <v>5130</v>
      </c>
      <c r="C5" s="80">
        <v>3288</v>
      </c>
      <c r="D5" s="80">
        <v>2063</v>
      </c>
      <c r="E5" s="80">
        <v>974</v>
      </c>
      <c r="F5" s="80">
        <v>1297</v>
      </c>
      <c r="G5" s="80">
        <v>486</v>
      </c>
      <c r="H5" s="80">
        <v>167</v>
      </c>
      <c r="I5" s="80">
        <v>273</v>
      </c>
      <c r="J5" s="80">
        <v>13678</v>
      </c>
    </row>
    <row r="6" spans="1:10" s="1" customFormat="1" ht="12.75" customHeight="1">
      <c r="A6" s="66" t="s">
        <v>146</v>
      </c>
      <c r="B6" s="80">
        <v>69</v>
      </c>
      <c r="C6" s="80">
        <v>37</v>
      </c>
      <c r="D6" s="80">
        <v>56</v>
      </c>
      <c r="E6" s="80">
        <v>6</v>
      </c>
      <c r="F6" s="80">
        <v>11</v>
      </c>
      <c r="G6" s="80">
        <v>1</v>
      </c>
      <c r="H6" s="80">
        <v>3</v>
      </c>
      <c r="I6" s="80">
        <v>2</v>
      </c>
      <c r="J6" s="80">
        <v>185</v>
      </c>
    </row>
    <row r="7" spans="1:10" s="1" customFormat="1" ht="12.75" customHeight="1">
      <c r="A7" s="66" t="s">
        <v>74</v>
      </c>
      <c r="B7" s="80">
        <v>507</v>
      </c>
      <c r="C7" s="80">
        <v>453</v>
      </c>
      <c r="D7" s="80">
        <v>224</v>
      </c>
      <c r="E7" s="80">
        <v>302</v>
      </c>
      <c r="F7" s="80">
        <v>237</v>
      </c>
      <c r="G7" s="80">
        <v>66</v>
      </c>
      <c r="H7" s="80">
        <v>44</v>
      </c>
      <c r="I7" s="80">
        <v>12</v>
      </c>
      <c r="J7" s="80">
        <v>1845</v>
      </c>
    </row>
    <row r="8" spans="1:10" s="1" customFormat="1" ht="12.75" customHeight="1">
      <c r="A8" s="66" t="s">
        <v>75</v>
      </c>
      <c r="B8" s="80">
        <v>214</v>
      </c>
      <c r="C8" s="80">
        <v>188</v>
      </c>
      <c r="D8" s="80">
        <v>77</v>
      </c>
      <c r="E8" s="80">
        <v>66</v>
      </c>
      <c r="F8" s="80">
        <v>84</v>
      </c>
      <c r="G8" s="80">
        <v>41</v>
      </c>
      <c r="H8" s="80">
        <v>11</v>
      </c>
      <c r="I8" s="80">
        <v>1</v>
      </c>
      <c r="J8" s="80">
        <v>682</v>
      </c>
    </row>
    <row r="9" spans="1:10" s="1" customFormat="1" ht="12.75" customHeight="1">
      <c r="A9" s="66" t="s">
        <v>76</v>
      </c>
      <c r="B9" s="80">
        <v>713</v>
      </c>
      <c r="C9" s="80">
        <v>754</v>
      </c>
      <c r="D9" s="80">
        <v>200</v>
      </c>
      <c r="E9" s="80">
        <v>217</v>
      </c>
      <c r="F9" s="80">
        <v>234</v>
      </c>
      <c r="G9" s="80">
        <v>36</v>
      </c>
      <c r="H9" s="80">
        <v>23</v>
      </c>
      <c r="I9" s="80">
        <v>4</v>
      </c>
      <c r="J9" s="80">
        <v>2181</v>
      </c>
    </row>
    <row r="10" spans="1:10" s="1" customFormat="1" ht="12.75" customHeight="1">
      <c r="A10" s="66" t="s">
        <v>77</v>
      </c>
      <c r="B10" s="80">
        <v>171</v>
      </c>
      <c r="C10" s="80">
        <v>61</v>
      </c>
      <c r="D10" s="80">
        <v>15</v>
      </c>
      <c r="E10" s="80">
        <v>6</v>
      </c>
      <c r="F10" s="80">
        <v>11</v>
      </c>
      <c r="G10" s="80">
        <v>0</v>
      </c>
      <c r="H10" s="80">
        <v>3</v>
      </c>
      <c r="I10" s="80">
        <v>1</v>
      </c>
      <c r="J10" s="80">
        <v>268</v>
      </c>
    </row>
    <row r="11" spans="1:10" s="1" customFormat="1" ht="12.75" customHeight="1">
      <c r="A11" s="66" t="s">
        <v>250</v>
      </c>
      <c r="B11" s="80">
        <v>29</v>
      </c>
      <c r="C11" s="80">
        <v>16</v>
      </c>
      <c r="D11" s="80">
        <v>11</v>
      </c>
      <c r="E11" s="80">
        <v>17</v>
      </c>
      <c r="F11" s="80">
        <v>6</v>
      </c>
      <c r="G11" s="80">
        <v>4</v>
      </c>
      <c r="H11" s="80">
        <v>0</v>
      </c>
      <c r="I11" s="80">
        <v>0</v>
      </c>
      <c r="J11" s="80">
        <v>83</v>
      </c>
    </row>
    <row r="12" spans="1:10" s="1" customFormat="1" ht="12.75" customHeight="1">
      <c r="A12" s="66" t="s">
        <v>78</v>
      </c>
      <c r="B12" s="80">
        <v>96</v>
      </c>
      <c r="C12" s="80">
        <v>72</v>
      </c>
      <c r="D12" s="80">
        <v>26</v>
      </c>
      <c r="E12" s="80">
        <v>37</v>
      </c>
      <c r="F12" s="80">
        <v>20</v>
      </c>
      <c r="G12" s="80">
        <v>3</v>
      </c>
      <c r="H12" s="80">
        <v>10</v>
      </c>
      <c r="I12" s="80">
        <v>4</v>
      </c>
      <c r="J12" s="80">
        <v>268</v>
      </c>
    </row>
    <row r="13" spans="1:10" s="1" customFormat="1" ht="12.75" customHeight="1">
      <c r="A13" s="66" t="s">
        <v>79</v>
      </c>
      <c r="B13" s="80">
        <v>165</v>
      </c>
      <c r="C13" s="80">
        <v>53</v>
      </c>
      <c r="D13" s="80">
        <v>20</v>
      </c>
      <c r="E13" s="80">
        <v>13</v>
      </c>
      <c r="F13" s="80">
        <v>7</v>
      </c>
      <c r="G13" s="80">
        <v>12</v>
      </c>
      <c r="H13" s="80">
        <v>8</v>
      </c>
      <c r="I13" s="80">
        <v>1</v>
      </c>
      <c r="J13" s="80">
        <v>279</v>
      </c>
    </row>
    <row r="14" spans="1:10" s="1" customFormat="1" ht="12.75" customHeight="1">
      <c r="A14" s="66" t="s">
        <v>80</v>
      </c>
      <c r="B14" s="80">
        <v>53</v>
      </c>
      <c r="C14" s="80">
        <v>60</v>
      </c>
      <c r="D14" s="80">
        <v>17</v>
      </c>
      <c r="E14" s="80">
        <v>43</v>
      </c>
      <c r="F14" s="80">
        <v>7</v>
      </c>
      <c r="G14" s="80">
        <v>2</v>
      </c>
      <c r="H14" s="80">
        <v>8</v>
      </c>
      <c r="I14" s="80">
        <v>2</v>
      </c>
      <c r="J14" s="80">
        <v>192</v>
      </c>
    </row>
    <row r="15" spans="1:10" s="1" customFormat="1" ht="12.75" customHeight="1">
      <c r="A15" s="66" t="s">
        <v>81</v>
      </c>
      <c r="B15" s="80">
        <v>10</v>
      </c>
      <c r="C15" s="80">
        <v>12</v>
      </c>
      <c r="D15" s="80">
        <v>12</v>
      </c>
      <c r="E15" s="80">
        <v>2</v>
      </c>
      <c r="F15" s="80">
        <v>3</v>
      </c>
      <c r="G15" s="80">
        <v>2</v>
      </c>
      <c r="H15" s="80">
        <v>1</v>
      </c>
      <c r="I15" s="80">
        <v>0</v>
      </c>
      <c r="J15" s="80">
        <v>42</v>
      </c>
    </row>
    <row r="16" spans="1:10" s="1" customFormat="1" ht="12.75" customHeight="1">
      <c r="A16" s="66" t="s">
        <v>82</v>
      </c>
      <c r="B16" s="80">
        <v>36</v>
      </c>
      <c r="C16" s="80">
        <v>12</v>
      </c>
      <c r="D16" s="80">
        <v>12</v>
      </c>
      <c r="E16" s="80">
        <v>2</v>
      </c>
      <c r="F16" s="80">
        <v>2</v>
      </c>
      <c r="G16" s="80">
        <v>0</v>
      </c>
      <c r="H16" s="80">
        <v>2</v>
      </c>
      <c r="I16" s="80">
        <v>0</v>
      </c>
      <c r="J16" s="80">
        <v>66</v>
      </c>
    </row>
    <row r="17" spans="1:10" s="14" customFormat="1" ht="12.75" customHeight="1">
      <c r="A17" s="66" t="s">
        <v>83</v>
      </c>
      <c r="B17" s="80">
        <v>1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1</v>
      </c>
    </row>
    <row r="18" spans="1:10" s="1" customFormat="1" ht="12.75" customHeight="1">
      <c r="A18" s="66" t="s">
        <v>147</v>
      </c>
      <c r="B18" s="80">
        <v>241</v>
      </c>
      <c r="C18" s="80">
        <v>81</v>
      </c>
      <c r="D18" s="80">
        <v>455</v>
      </c>
      <c r="E18" s="80">
        <v>9</v>
      </c>
      <c r="F18" s="80">
        <v>49</v>
      </c>
      <c r="G18" s="80">
        <v>2</v>
      </c>
      <c r="H18" s="80">
        <v>1</v>
      </c>
      <c r="I18" s="80">
        <v>11</v>
      </c>
      <c r="J18" s="80">
        <v>849</v>
      </c>
    </row>
    <row r="19" spans="1:10" s="1" customFormat="1" ht="12.75" customHeight="1">
      <c r="A19" s="67" t="s">
        <v>63</v>
      </c>
      <c r="B19" s="15">
        <v>7435</v>
      </c>
      <c r="C19" s="15">
        <v>5087</v>
      </c>
      <c r="D19" s="15">
        <v>3188</v>
      </c>
      <c r="E19" s="15">
        <v>1694</v>
      </c>
      <c r="F19" s="15">
        <v>1968</v>
      </c>
      <c r="G19" s="15">
        <v>655</v>
      </c>
      <c r="H19" s="15">
        <v>281</v>
      </c>
      <c r="I19" s="15">
        <v>311</v>
      </c>
      <c r="J19" s="15">
        <v>20619</v>
      </c>
    </row>
    <row r="20" spans="1:10" s="1" customFormat="1" ht="12.75" customHeight="1">
      <c r="A20" s="65" t="s">
        <v>64</v>
      </c>
      <c r="B20" s="80" t="s">
        <v>65</v>
      </c>
      <c r="C20" s="80"/>
      <c r="D20" s="80"/>
      <c r="E20" s="80"/>
      <c r="F20" s="80"/>
      <c r="G20" s="80"/>
      <c r="H20" s="80"/>
      <c r="I20" s="80"/>
      <c r="J20" s="80"/>
    </row>
    <row r="21" spans="1:10" s="1" customFormat="1" ht="12.75" customHeight="1">
      <c r="A21" s="66" t="s">
        <v>8</v>
      </c>
      <c r="B21" s="80">
        <v>1790</v>
      </c>
      <c r="C21" s="80">
        <v>1518</v>
      </c>
      <c r="D21" s="80">
        <v>788</v>
      </c>
      <c r="E21" s="80">
        <v>399</v>
      </c>
      <c r="F21" s="80">
        <v>492</v>
      </c>
      <c r="G21" s="80">
        <v>124</v>
      </c>
      <c r="H21" s="80">
        <v>74</v>
      </c>
      <c r="I21" s="80">
        <v>158</v>
      </c>
      <c r="J21" s="80">
        <v>5343</v>
      </c>
    </row>
    <row r="22" spans="1:10" s="1" customFormat="1" ht="12.75" customHeight="1">
      <c r="A22" s="66" t="s">
        <v>146</v>
      </c>
      <c r="B22" s="80">
        <v>31</v>
      </c>
      <c r="C22" s="80">
        <v>22</v>
      </c>
      <c r="D22" s="80">
        <v>20</v>
      </c>
      <c r="E22" s="80">
        <v>4</v>
      </c>
      <c r="F22" s="80">
        <v>2</v>
      </c>
      <c r="G22" s="80">
        <v>2</v>
      </c>
      <c r="H22" s="80">
        <v>1</v>
      </c>
      <c r="I22" s="80">
        <v>5</v>
      </c>
      <c r="J22" s="80">
        <v>87</v>
      </c>
    </row>
    <row r="23" spans="1:10" s="1" customFormat="1" ht="12.75" customHeight="1">
      <c r="A23" s="66" t="s">
        <v>74</v>
      </c>
      <c r="B23" s="80">
        <v>234</v>
      </c>
      <c r="C23" s="80">
        <v>210</v>
      </c>
      <c r="D23" s="80">
        <v>101</v>
      </c>
      <c r="E23" s="80">
        <v>127</v>
      </c>
      <c r="F23" s="80">
        <v>112</v>
      </c>
      <c r="G23" s="80">
        <v>20</v>
      </c>
      <c r="H23" s="80">
        <v>17</v>
      </c>
      <c r="I23" s="80">
        <v>20</v>
      </c>
      <c r="J23" s="80">
        <v>841</v>
      </c>
    </row>
    <row r="24" spans="1:10" s="1" customFormat="1" ht="12.75" customHeight="1">
      <c r="A24" s="66" t="s">
        <v>75</v>
      </c>
      <c r="B24" s="80">
        <v>65</v>
      </c>
      <c r="C24" s="80">
        <v>78</v>
      </c>
      <c r="D24" s="80">
        <v>45</v>
      </c>
      <c r="E24" s="80">
        <v>26</v>
      </c>
      <c r="F24" s="80">
        <v>20</v>
      </c>
      <c r="G24" s="80">
        <v>8</v>
      </c>
      <c r="H24" s="80">
        <v>7</v>
      </c>
      <c r="I24" s="80">
        <v>4</v>
      </c>
      <c r="J24" s="80">
        <v>253</v>
      </c>
    </row>
    <row r="25" spans="1:10" s="1" customFormat="1" ht="12.75" customHeight="1">
      <c r="A25" s="66" t="s">
        <v>76</v>
      </c>
      <c r="B25" s="80">
        <v>298</v>
      </c>
      <c r="C25" s="80">
        <v>408</v>
      </c>
      <c r="D25" s="80">
        <v>72</v>
      </c>
      <c r="E25" s="80">
        <v>62</v>
      </c>
      <c r="F25" s="80">
        <v>88</v>
      </c>
      <c r="G25" s="80">
        <v>15</v>
      </c>
      <c r="H25" s="80">
        <v>15</v>
      </c>
      <c r="I25" s="80">
        <v>14</v>
      </c>
      <c r="J25" s="80">
        <v>972</v>
      </c>
    </row>
    <row r="26" spans="1:10" s="1" customFormat="1" ht="12.75" customHeight="1">
      <c r="A26" s="66" t="s">
        <v>77</v>
      </c>
      <c r="B26" s="80">
        <v>50</v>
      </c>
      <c r="C26" s="80">
        <v>41</v>
      </c>
      <c r="D26" s="80">
        <v>8</v>
      </c>
      <c r="E26" s="80">
        <v>5</v>
      </c>
      <c r="F26" s="80">
        <v>4</v>
      </c>
      <c r="G26" s="80">
        <v>0</v>
      </c>
      <c r="H26" s="80">
        <v>1</v>
      </c>
      <c r="I26" s="80">
        <v>0</v>
      </c>
      <c r="J26" s="80">
        <v>109</v>
      </c>
    </row>
    <row r="27" spans="1:10" s="1" customFormat="1" ht="12.75" customHeight="1">
      <c r="A27" s="66" t="s">
        <v>250</v>
      </c>
      <c r="B27" s="80">
        <v>11</v>
      </c>
      <c r="C27" s="80">
        <v>8</v>
      </c>
      <c r="D27" s="80">
        <v>4</v>
      </c>
      <c r="E27" s="80">
        <v>6</v>
      </c>
      <c r="F27" s="80">
        <v>0</v>
      </c>
      <c r="G27" s="80">
        <v>0</v>
      </c>
      <c r="H27" s="80">
        <v>1</v>
      </c>
      <c r="I27" s="80">
        <v>0</v>
      </c>
      <c r="J27" s="80">
        <v>30</v>
      </c>
    </row>
    <row r="28" spans="1:10" s="1" customFormat="1" ht="12.75" customHeight="1">
      <c r="A28" s="66" t="s">
        <v>78</v>
      </c>
      <c r="B28" s="80">
        <v>29</v>
      </c>
      <c r="C28" s="80">
        <v>25</v>
      </c>
      <c r="D28" s="80">
        <v>9</v>
      </c>
      <c r="E28" s="80">
        <v>18</v>
      </c>
      <c r="F28" s="80">
        <v>6</v>
      </c>
      <c r="G28" s="80">
        <v>3</v>
      </c>
      <c r="H28" s="80">
        <v>1</v>
      </c>
      <c r="I28" s="80">
        <v>3</v>
      </c>
      <c r="J28" s="80">
        <v>94</v>
      </c>
    </row>
    <row r="29" spans="1:10" s="1" customFormat="1" ht="12.75" customHeight="1">
      <c r="A29" s="66" t="s">
        <v>79</v>
      </c>
      <c r="B29" s="80">
        <v>68</v>
      </c>
      <c r="C29" s="80">
        <v>30</v>
      </c>
      <c r="D29" s="80">
        <v>8</v>
      </c>
      <c r="E29" s="80">
        <v>6</v>
      </c>
      <c r="F29" s="80">
        <v>4</v>
      </c>
      <c r="G29" s="80">
        <v>4</v>
      </c>
      <c r="H29" s="80">
        <v>2</v>
      </c>
      <c r="I29" s="80">
        <v>0</v>
      </c>
      <c r="J29" s="80">
        <v>122</v>
      </c>
    </row>
    <row r="30" spans="1:10" s="1" customFormat="1" ht="12.75" customHeight="1">
      <c r="A30" s="66" t="s">
        <v>80</v>
      </c>
      <c r="B30" s="80">
        <v>14</v>
      </c>
      <c r="C30" s="80">
        <v>27</v>
      </c>
      <c r="D30" s="80">
        <v>10</v>
      </c>
      <c r="E30" s="80">
        <v>16</v>
      </c>
      <c r="F30" s="80">
        <v>2</v>
      </c>
      <c r="G30" s="80">
        <v>1</v>
      </c>
      <c r="H30" s="80">
        <v>4</v>
      </c>
      <c r="I30" s="80">
        <v>1</v>
      </c>
      <c r="J30" s="80">
        <v>75</v>
      </c>
    </row>
    <row r="31" spans="1:10" s="14" customFormat="1" ht="12.75" customHeight="1">
      <c r="A31" s="66" t="s">
        <v>81</v>
      </c>
      <c r="B31" s="80">
        <v>11</v>
      </c>
      <c r="C31" s="80">
        <v>2</v>
      </c>
      <c r="D31" s="80">
        <v>7</v>
      </c>
      <c r="E31" s="80">
        <v>3</v>
      </c>
      <c r="F31" s="80">
        <v>2</v>
      </c>
      <c r="G31" s="80">
        <v>0</v>
      </c>
      <c r="H31" s="80">
        <v>0</v>
      </c>
      <c r="I31" s="80">
        <v>0</v>
      </c>
      <c r="J31" s="80">
        <v>25</v>
      </c>
    </row>
    <row r="32" spans="1:10" s="1" customFormat="1" ht="12.75" customHeight="1">
      <c r="A32" s="66" t="s">
        <v>82</v>
      </c>
      <c r="B32" s="80">
        <v>12</v>
      </c>
      <c r="C32" s="80">
        <v>3</v>
      </c>
      <c r="D32" s="80">
        <v>2</v>
      </c>
      <c r="E32" s="80">
        <v>1</v>
      </c>
      <c r="F32" s="80">
        <v>1</v>
      </c>
      <c r="G32" s="80">
        <v>0</v>
      </c>
      <c r="H32" s="80">
        <v>0</v>
      </c>
      <c r="I32" s="80">
        <v>0</v>
      </c>
      <c r="J32" s="80">
        <v>19</v>
      </c>
    </row>
    <row r="33" spans="1:10" s="1" customFormat="1" ht="12.75" customHeight="1">
      <c r="A33" s="66" t="s">
        <v>83</v>
      </c>
      <c r="B33" s="80">
        <v>1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1</v>
      </c>
    </row>
    <row r="34" spans="1:10" s="1" customFormat="1" ht="12.75" customHeight="1">
      <c r="A34" s="66" t="s">
        <v>147</v>
      </c>
      <c r="B34" s="80">
        <v>78</v>
      </c>
      <c r="C34" s="80">
        <v>49</v>
      </c>
      <c r="D34" s="80">
        <v>155</v>
      </c>
      <c r="E34" s="80">
        <v>4</v>
      </c>
      <c r="F34" s="80">
        <v>15</v>
      </c>
      <c r="G34" s="80">
        <v>2</v>
      </c>
      <c r="H34" s="80">
        <v>1</v>
      </c>
      <c r="I34" s="80">
        <v>5</v>
      </c>
      <c r="J34" s="80">
        <v>309</v>
      </c>
    </row>
    <row r="35" spans="1:10" s="1" customFormat="1" ht="12.75" customHeight="1">
      <c r="A35" s="67" t="s">
        <v>66</v>
      </c>
      <c r="B35" s="15">
        <v>2692</v>
      </c>
      <c r="C35" s="15">
        <v>2421</v>
      </c>
      <c r="D35" s="15">
        <v>1229</v>
      </c>
      <c r="E35" s="15">
        <v>677</v>
      </c>
      <c r="F35" s="15">
        <v>748</v>
      </c>
      <c r="G35" s="15">
        <v>179</v>
      </c>
      <c r="H35" s="15">
        <v>124</v>
      </c>
      <c r="I35" s="15">
        <v>210</v>
      </c>
      <c r="J35" s="15">
        <v>8280</v>
      </c>
    </row>
    <row r="36" spans="1:10" s="1" customFormat="1" ht="12.75" customHeight="1">
      <c r="A36" s="65" t="s">
        <v>67</v>
      </c>
      <c r="B36" s="80" t="s">
        <v>65</v>
      </c>
      <c r="C36" s="80"/>
      <c r="D36" s="80"/>
      <c r="E36" s="80"/>
      <c r="F36" s="80"/>
      <c r="G36" s="80"/>
      <c r="H36" s="80"/>
      <c r="I36" s="80"/>
      <c r="J36" s="80"/>
    </row>
    <row r="37" spans="1:10" s="1" customFormat="1" ht="12.75" customHeight="1">
      <c r="A37" s="66" t="s">
        <v>8</v>
      </c>
      <c r="B37" s="80">
        <v>6920</v>
      </c>
      <c r="C37" s="80">
        <v>4806</v>
      </c>
      <c r="D37" s="80">
        <v>2851</v>
      </c>
      <c r="E37" s="80">
        <v>1373</v>
      </c>
      <c r="F37" s="80">
        <v>1789</v>
      </c>
      <c r="G37" s="80">
        <v>610</v>
      </c>
      <c r="H37" s="80">
        <v>241</v>
      </c>
      <c r="I37" s="80">
        <v>431</v>
      </c>
      <c r="J37" s="80">
        <v>19021</v>
      </c>
    </row>
    <row r="38" spans="1:10" s="1" customFormat="1" ht="12.75" customHeight="1">
      <c r="A38" s="66" t="s">
        <v>146</v>
      </c>
      <c r="B38" s="80">
        <v>100</v>
      </c>
      <c r="C38" s="80">
        <v>59</v>
      </c>
      <c r="D38" s="80">
        <v>76</v>
      </c>
      <c r="E38" s="80">
        <v>10</v>
      </c>
      <c r="F38" s="80">
        <v>13</v>
      </c>
      <c r="G38" s="80">
        <v>3</v>
      </c>
      <c r="H38" s="80">
        <v>4</v>
      </c>
      <c r="I38" s="80">
        <v>7</v>
      </c>
      <c r="J38" s="80">
        <v>272</v>
      </c>
    </row>
    <row r="39" spans="1:10" s="1" customFormat="1" ht="12.75" customHeight="1">
      <c r="A39" s="66" t="s">
        <v>74</v>
      </c>
      <c r="B39" s="80">
        <v>741</v>
      </c>
      <c r="C39" s="80">
        <v>663</v>
      </c>
      <c r="D39" s="80">
        <v>325</v>
      </c>
      <c r="E39" s="80">
        <v>429</v>
      </c>
      <c r="F39" s="80">
        <v>349</v>
      </c>
      <c r="G39" s="80">
        <v>86</v>
      </c>
      <c r="H39" s="80">
        <v>61</v>
      </c>
      <c r="I39" s="80">
        <v>32</v>
      </c>
      <c r="J39" s="80">
        <v>2686</v>
      </c>
    </row>
    <row r="40" spans="1:10" s="1" customFormat="1" ht="12.75" customHeight="1">
      <c r="A40" s="66" t="s">
        <v>75</v>
      </c>
      <c r="B40" s="80">
        <v>279</v>
      </c>
      <c r="C40" s="80">
        <v>266</v>
      </c>
      <c r="D40" s="80">
        <v>122</v>
      </c>
      <c r="E40" s="80">
        <v>92</v>
      </c>
      <c r="F40" s="80">
        <v>104</v>
      </c>
      <c r="G40" s="80">
        <v>49</v>
      </c>
      <c r="H40" s="80">
        <v>18</v>
      </c>
      <c r="I40" s="80">
        <v>5</v>
      </c>
      <c r="J40" s="80">
        <v>935</v>
      </c>
    </row>
    <row r="41" spans="1:10" s="1" customFormat="1" ht="12.75" customHeight="1">
      <c r="A41" s="66" t="s">
        <v>76</v>
      </c>
      <c r="B41" s="80">
        <v>1011</v>
      </c>
      <c r="C41" s="80">
        <v>1162</v>
      </c>
      <c r="D41" s="80">
        <v>272</v>
      </c>
      <c r="E41" s="80">
        <v>279</v>
      </c>
      <c r="F41" s="80">
        <v>322</v>
      </c>
      <c r="G41" s="80">
        <v>51</v>
      </c>
      <c r="H41" s="80">
        <v>38</v>
      </c>
      <c r="I41" s="80">
        <v>18</v>
      </c>
      <c r="J41" s="80">
        <v>3153</v>
      </c>
    </row>
    <row r="42" spans="1:10" s="1" customFormat="1" ht="12.75" customHeight="1">
      <c r="A42" s="66" t="s">
        <v>77</v>
      </c>
      <c r="B42" s="80">
        <v>221</v>
      </c>
      <c r="C42" s="80">
        <v>102</v>
      </c>
      <c r="D42" s="80">
        <v>23</v>
      </c>
      <c r="E42" s="80">
        <v>11</v>
      </c>
      <c r="F42" s="80">
        <v>15</v>
      </c>
      <c r="G42" s="80">
        <v>0</v>
      </c>
      <c r="H42" s="80">
        <v>4</v>
      </c>
      <c r="I42" s="80">
        <v>1</v>
      </c>
      <c r="J42" s="80">
        <v>377</v>
      </c>
    </row>
    <row r="43" spans="1:10" s="1" customFormat="1" ht="12.75" customHeight="1">
      <c r="A43" s="66" t="s">
        <v>250</v>
      </c>
      <c r="B43" s="80">
        <v>40</v>
      </c>
      <c r="C43" s="80">
        <v>24</v>
      </c>
      <c r="D43" s="80">
        <v>15</v>
      </c>
      <c r="E43" s="80">
        <v>23</v>
      </c>
      <c r="F43" s="80">
        <v>6</v>
      </c>
      <c r="G43" s="80">
        <v>4</v>
      </c>
      <c r="H43" s="80">
        <v>1</v>
      </c>
      <c r="I43" s="80">
        <v>0</v>
      </c>
      <c r="J43" s="80">
        <v>113</v>
      </c>
    </row>
    <row r="44" spans="1:10" s="1" customFormat="1" ht="12.75" customHeight="1">
      <c r="A44" s="66" t="s">
        <v>78</v>
      </c>
      <c r="B44" s="80">
        <v>125</v>
      </c>
      <c r="C44" s="80">
        <v>97</v>
      </c>
      <c r="D44" s="80">
        <v>35</v>
      </c>
      <c r="E44" s="80">
        <v>55</v>
      </c>
      <c r="F44" s="80">
        <v>26</v>
      </c>
      <c r="G44" s="80">
        <v>6</v>
      </c>
      <c r="H44" s="80">
        <v>11</v>
      </c>
      <c r="I44" s="80">
        <v>7</v>
      </c>
      <c r="J44" s="80">
        <v>362</v>
      </c>
    </row>
    <row r="45" spans="1:10" s="2" customFormat="1" ht="12.75" customHeight="1">
      <c r="A45" s="66" t="s">
        <v>79</v>
      </c>
      <c r="B45" s="80">
        <v>233</v>
      </c>
      <c r="C45" s="80">
        <v>83</v>
      </c>
      <c r="D45" s="80">
        <v>28</v>
      </c>
      <c r="E45" s="80">
        <v>19</v>
      </c>
      <c r="F45" s="80">
        <v>11</v>
      </c>
      <c r="G45" s="80">
        <v>16</v>
      </c>
      <c r="H45" s="80">
        <v>10</v>
      </c>
      <c r="I45" s="80">
        <v>1</v>
      </c>
      <c r="J45" s="80">
        <v>401</v>
      </c>
    </row>
    <row r="46" spans="1:10" s="5" customFormat="1" ht="14.25" customHeight="1">
      <c r="A46" s="66" t="s">
        <v>80</v>
      </c>
      <c r="B46" s="80">
        <v>67</v>
      </c>
      <c r="C46" s="80">
        <v>87</v>
      </c>
      <c r="D46" s="80">
        <v>27</v>
      </c>
      <c r="E46" s="80">
        <v>59</v>
      </c>
      <c r="F46" s="80">
        <v>9</v>
      </c>
      <c r="G46" s="80">
        <v>3</v>
      </c>
      <c r="H46" s="80">
        <v>12</v>
      </c>
      <c r="I46" s="80">
        <v>3</v>
      </c>
      <c r="J46" s="80">
        <v>267</v>
      </c>
    </row>
    <row r="47" spans="1:10" s="5" customFormat="1" ht="12.75" customHeight="1">
      <c r="A47" s="66" t="s">
        <v>81</v>
      </c>
      <c r="B47" s="80">
        <v>21</v>
      </c>
      <c r="C47" s="80">
        <v>14</v>
      </c>
      <c r="D47" s="80">
        <v>19</v>
      </c>
      <c r="E47" s="80">
        <v>5</v>
      </c>
      <c r="F47" s="80">
        <v>5</v>
      </c>
      <c r="G47" s="80">
        <v>2</v>
      </c>
      <c r="H47" s="80">
        <v>1</v>
      </c>
      <c r="I47" s="80">
        <v>0</v>
      </c>
      <c r="J47" s="80">
        <v>67</v>
      </c>
    </row>
    <row r="48" spans="1:10" ht="12.75" customHeight="1">
      <c r="A48" s="66" t="s">
        <v>82</v>
      </c>
      <c r="B48" s="80">
        <v>48</v>
      </c>
      <c r="C48" s="80">
        <v>15</v>
      </c>
      <c r="D48" s="80">
        <v>14</v>
      </c>
      <c r="E48" s="80">
        <v>3</v>
      </c>
      <c r="F48" s="80">
        <v>3</v>
      </c>
      <c r="G48" s="80">
        <v>0</v>
      </c>
      <c r="H48" s="80">
        <v>2</v>
      </c>
      <c r="I48" s="80">
        <v>0</v>
      </c>
      <c r="J48" s="80">
        <v>85</v>
      </c>
    </row>
    <row r="49" spans="1:10" ht="12.75" customHeight="1">
      <c r="A49" s="66" t="s">
        <v>83</v>
      </c>
      <c r="B49" s="80">
        <v>2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2</v>
      </c>
    </row>
    <row r="50" spans="1:10" ht="12.75" customHeight="1">
      <c r="A50" s="66" t="s">
        <v>147</v>
      </c>
      <c r="B50" s="80">
        <v>319</v>
      </c>
      <c r="C50" s="80">
        <v>130</v>
      </c>
      <c r="D50" s="80">
        <v>610</v>
      </c>
      <c r="E50" s="80">
        <v>13</v>
      </c>
      <c r="F50" s="80">
        <v>64</v>
      </c>
      <c r="G50" s="80">
        <v>4</v>
      </c>
      <c r="H50" s="80">
        <v>2</v>
      </c>
      <c r="I50" s="80">
        <v>16</v>
      </c>
      <c r="J50" s="80">
        <v>1158</v>
      </c>
    </row>
    <row r="51" spans="1:10" ht="12.75" customHeight="1">
      <c r="A51" s="134" t="s">
        <v>148</v>
      </c>
      <c r="B51" s="120">
        <v>10127</v>
      </c>
      <c r="C51" s="120">
        <v>7508</v>
      </c>
      <c r="D51" s="120">
        <v>4417</v>
      </c>
      <c r="E51" s="120">
        <v>2371</v>
      </c>
      <c r="F51" s="120">
        <v>2716</v>
      </c>
      <c r="G51" s="120">
        <v>834</v>
      </c>
      <c r="H51" s="120">
        <v>405</v>
      </c>
      <c r="I51" s="120">
        <v>521</v>
      </c>
      <c r="J51" s="120">
        <v>28899</v>
      </c>
    </row>
    <row r="52" ht="14.25">
      <c r="J52" s="68" t="s">
        <v>68</v>
      </c>
    </row>
    <row r="53" spans="2:10" ht="12.75">
      <c r="B53" s="21"/>
      <c r="C53" s="21"/>
      <c r="D53" s="21"/>
      <c r="E53" s="21"/>
      <c r="F53" s="21"/>
      <c r="G53" s="21"/>
      <c r="H53" s="21"/>
      <c r="I53" s="21"/>
      <c r="J53" s="21"/>
    </row>
    <row r="54" spans="2:10" ht="12.75"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7.25" customHeight="1">
      <c r="A55" s="136" t="s">
        <v>249</v>
      </c>
      <c r="B55" s="37"/>
      <c r="C55" s="37"/>
      <c r="D55" s="37"/>
      <c r="E55" s="37"/>
      <c r="F55" s="37"/>
      <c r="G55" s="37"/>
      <c r="H55" s="37"/>
      <c r="I55" s="37"/>
      <c r="J55" s="37"/>
    </row>
    <row r="56" spans="1:10" ht="12.75">
      <c r="A56" s="193" t="s">
        <v>72</v>
      </c>
      <c r="B56" s="117" t="s">
        <v>0</v>
      </c>
      <c r="C56" s="117" t="s">
        <v>1</v>
      </c>
      <c r="D56" s="117" t="s">
        <v>2</v>
      </c>
      <c r="E56" s="117" t="s">
        <v>3</v>
      </c>
      <c r="F56" s="117" t="s">
        <v>4</v>
      </c>
      <c r="G56" s="117" t="s">
        <v>5</v>
      </c>
      <c r="H56" s="117" t="s">
        <v>6</v>
      </c>
      <c r="I56" s="117" t="s">
        <v>7</v>
      </c>
      <c r="J56" s="117" t="s">
        <v>8</v>
      </c>
    </row>
    <row r="57" spans="2:10" ht="12.75">
      <c r="B57" s="56" t="s">
        <v>48</v>
      </c>
      <c r="C57" s="56"/>
      <c r="D57" s="56"/>
      <c r="E57" s="56"/>
      <c r="F57" s="56"/>
      <c r="G57" s="56"/>
      <c r="H57" s="56"/>
      <c r="I57" s="56"/>
      <c r="J57" s="56"/>
    </row>
    <row r="58" spans="1:10" ht="12.75">
      <c r="A58" s="197" t="s">
        <v>51</v>
      </c>
      <c r="B58" s="37"/>
      <c r="C58" s="37"/>
      <c r="D58" s="37"/>
      <c r="E58" s="37"/>
      <c r="F58" s="37"/>
      <c r="G58" s="37"/>
      <c r="H58" s="37"/>
      <c r="I58" s="37"/>
      <c r="J58" s="37"/>
    </row>
    <row r="59" spans="1:10" ht="12.75">
      <c r="A59" s="66" t="s">
        <v>8</v>
      </c>
      <c r="B59" s="70">
        <f aca="true" t="shared" si="0" ref="B59:J73">B5/B$19*100</f>
        <v>68.99798251513114</v>
      </c>
      <c r="C59" s="70">
        <f t="shared" si="0"/>
        <v>64.6353449970513</v>
      </c>
      <c r="D59" s="70">
        <f t="shared" si="0"/>
        <v>64.71141781681304</v>
      </c>
      <c r="E59" s="70">
        <f t="shared" si="0"/>
        <v>57.497048406139314</v>
      </c>
      <c r="F59" s="70">
        <f t="shared" si="0"/>
        <v>65.90447154471545</v>
      </c>
      <c r="G59" s="70">
        <f t="shared" si="0"/>
        <v>74.19847328244275</v>
      </c>
      <c r="H59" s="70">
        <f t="shared" si="0"/>
        <v>59.430604982206404</v>
      </c>
      <c r="I59" s="70">
        <f t="shared" si="0"/>
        <v>87.78135048231512</v>
      </c>
      <c r="J59" s="70">
        <f t="shared" si="0"/>
        <v>66.33687375721422</v>
      </c>
    </row>
    <row r="60" spans="1:10" ht="12.75">
      <c r="A60" s="66" t="s">
        <v>146</v>
      </c>
      <c r="B60" s="70">
        <f t="shared" si="0"/>
        <v>0.9280430396772024</v>
      </c>
      <c r="C60" s="70">
        <f t="shared" si="0"/>
        <v>0.7273442107332416</v>
      </c>
      <c r="D60" s="70">
        <f t="shared" si="0"/>
        <v>1.7565872020075282</v>
      </c>
      <c r="E60" s="70">
        <f t="shared" si="0"/>
        <v>0.3541912632821724</v>
      </c>
      <c r="F60" s="70">
        <f t="shared" si="0"/>
        <v>0.5589430894308943</v>
      </c>
      <c r="G60" s="70">
        <f t="shared" si="0"/>
        <v>0.15267175572519084</v>
      </c>
      <c r="H60" s="70">
        <f t="shared" si="0"/>
        <v>1.0676156583629894</v>
      </c>
      <c r="I60" s="70">
        <f t="shared" si="0"/>
        <v>0.6430868167202572</v>
      </c>
      <c r="J60" s="70">
        <f t="shared" si="0"/>
        <v>0.8972307095397449</v>
      </c>
    </row>
    <row r="61" spans="1:10" ht="12.75">
      <c r="A61" s="66" t="s">
        <v>74</v>
      </c>
      <c r="B61" s="70">
        <f t="shared" si="0"/>
        <v>6.819098856758574</v>
      </c>
      <c r="C61" s="70">
        <f t="shared" si="0"/>
        <v>8.90505209357185</v>
      </c>
      <c r="D61" s="70">
        <f t="shared" si="0"/>
        <v>7.026348808030113</v>
      </c>
      <c r="E61" s="70">
        <f t="shared" si="0"/>
        <v>17.827626918536012</v>
      </c>
      <c r="F61" s="70">
        <f t="shared" si="0"/>
        <v>12.042682926829269</v>
      </c>
      <c r="G61" s="70">
        <f t="shared" si="0"/>
        <v>10.076335877862595</v>
      </c>
      <c r="H61" s="70">
        <f t="shared" si="0"/>
        <v>15.658362989323843</v>
      </c>
      <c r="I61" s="70">
        <f t="shared" si="0"/>
        <v>3.858520900321544</v>
      </c>
      <c r="J61" s="70">
        <f t="shared" si="0"/>
        <v>8.94805761676124</v>
      </c>
    </row>
    <row r="62" spans="1:10" ht="12.75">
      <c r="A62" s="66" t="s">
        <v>75</v>
      </c>
      <c r="B62" s="70">
        <f t="shared" si="0"/>
        <v>2.8782784129119032</v>
      </c>
      <c r="C62" s="70">
        <f t="shared" si="0"/>
        <v>3.695694908590525</v>
      </c>
      <c r="D62" s="70">
        <f t="shared" si="0"/>
        <v>2.415307402760351</v>
      </c>
      <c r="E62" s="70">
        <f t="shared" si="0"/>
        <v>3.896103896103896</v>
      </c>
      <c r="F62" s="70">
        <f t="shared" si="0"/>
        <v>4.2682926829268295</v>
      </c>
      <c r="G62" s="70">
        <f t="shared" si="0"/>
        <v>6.259541984732825</v>
      </c>
      <c r="H62" s="70">
        <f t="shared" si="0"/>
        <v>3.9145907473309607</v>
      </c>
      <c r="I62" s="70">
        <f t="shared" si="0"/>
        <v>0.3215434083601286</v>
      </c>
      <c r="J62" s="70">
        <f t="shared" si="0"/>
        <v>3.3076288859789513</v>
      </c>
    </row>
    <row r="63" spans="1:10" ht="12.75">
      <c r="A63" s="66" t="s">
        <v>76</v>
      </c>
      <c r="B63" s="70">
        <f t="shared" si="0"/>
        <v>9.589778076664425</v>
      </c>
      <c r="C63" s="70">
        <f t="shared" si="0"/>
        <v>14.822095537644978</v>
      </c>
      <c r="D63" s="70">
        <f t="shared" si="0"/>
        <v>6.273525721455458</v>
      </c>
      <c r="E63" s="70">
        <f t="shared" si="0"/>
        <v>12.8099173553719</v>
      </c>
      <c r="F63" s="70">
        <f t="shared" si="0"/>
        <v>11.890243902439025</v>
      </c>
      <c r="G63" s="70">
        <f t="shared" si="0"/>
        <v>5.4961832061068705</v>
      </c>
      <c r="H63" s="70">
        <f t="shared" si="0"/>
        <v>8.185053380782918</v>
      </c>
      <c r="I63" s="70">
        <f t="shared" si="0"/>
        <v>1.2861736334405145</v>
      </c>
      <c r="J63" s="70">
        <f t="shared" si="0"/>
        <v>10.577622581114506</v>
      </c>
    </row>
    <row r="64" spans="1:10" ht="12.75">
      <c r="A64" s="66" t="s">
        <v>77</v>
      </c>
      <c r="B64" s="70">
        <f t="shared" si="0"/>
        <v>2.299932750504371</v>
      </c>
      <c r="C64" s="70">
        <f t="shared" si="0"/>
        <v>1.1991350501277767</v>
      </c>
      <c r="D64" s="70">
        <f t="shared" si="0"/>
        <v>0.4705144291091593</v>
      </c>
      <c r="E64" s="70">
        <f t="shared" si="0"/>
        <v>0.3541912632821724</v>
      </c>
      <c r="F64" s="70">
        <f t="shared" si="0"/>
        <v>0.5589430894308943</v>
      </c>
      <c r="G64" s="70">
        <f t="shared" si="0"/>
        <v>0</v>
      </c>
      <c r="H64" s="70">
        <f t="shared" si="0"/>
        <v>1.0676156583629894</v>
      </c>
      <c r="I64" s="70">
        <f t="shared" si="0"/>
        <v>0.3215434083601286</v>
      </c>
      <c r="J64" s="70">
        <f t="shared" si="0"/>
        <v>1.2997720549008196</v>
      </c>
    </row>
    <row r="65" spans="1:10" ht="12.75">
      <c r="A65" s="66" t="s">
        <v>250</v>
      </c>
      <c r="B65" s="70">
        <f t="shared" si="0"/>
        <v>0.39004707464694016</v>
      </c>
      <c r="C65" s="70">
        <f t="shared" si="0"/>
        <v>0.31452722626302343</v>
      </c>
      <c r="D65" s="70">
        <f t="shared" si="0"/>
        <v>0.3450439146800502</v>
      </c>
      <c r="E65" s="70">
        <f t="shared" si="0"/>
        <v>1.0035419126328218</v>
      </c>
      <c r="F65" s="70">
        <f t="shared" si="0"/>
        <v>0.3048780487804878</v>
      </c>
      <c r="G65" s="70">
        <f t="shared" si="0"/>
        <v>0.6106870229007634</v>
      </c>
      <c r="H65" s="70">
        <f t="shared" si="0"/>
        <v>0</v>
      </c>
      <c r="I65" s="70">
        <f t="shared" si="0"/>
        <v>0</v>
      </c>
      <c r="J65" s="70">
        <f t="shared" si="0"/>
        <v>0.4025413453610747</v>
      </c>
    </row>
    <row r="66" spans="1:10" ht="12.75">
      <c r="A66" s="66" t="s">
        <v>78</v>
      </c>
      <c r="B66" s="70">
        <f t="shared" si="0"/>
        <v>1.2911903160726295</v>
      </c>
      <c r="C66" s="70">
        <f t="shared" si="0"/>
        <v>1.4153725181836052</v>
      </c>
      <c r="D66" s="70">
        <f t="shared" si="0"/>
        <v>0.8155583437892095</v>
      </c>
      <c r="E66" s="70">
        <f t="shared" si="0"/>
        <v>2.1841794569067297</v>
      </c>
      <c r="F66" s="70">
        <f t="shared" si="0"/>
        <v>1.0162601626016259</v>
      </c>
      <c r="G66" s="70">
        <f t="shared" si="0"/>
        <v>0.45801526717557256</v>
      </c>
      <c r="H66" s="70">
        <f t="shared" si="0"/>
        <v>3.558718861209965</v>
      </c>
      <c r="I66" s="70">
        <f t="shared" si="0"/>
        <v>1.2861736334405145</v>
      </c>
      <c r="J66" s="70">
        <f t="shared" si="0"/>
        <v>1.2997720549008196</v>
      </c>
    </row>
    <row r="67" spans="1:10" ht="12.75">
      <c r="A67" s="66" t="s">
        <v>79</v>
      </c>
      <c r="B67" s="70">
        <f t="shared" si="0"/>
        <v>2.219233355749832</v>
      </c>
      <c r="C67" s="70">
        <f t="shared" si="0"/>
        <v>1.041871436996265</v>
      </c>
      <c r="D67" s="70">
        <f t="shared" si="0"/>
        <v>0.6273525721455459</v>
      </c>
      <c r="E67" s="70">
        <f t="shared" si="0"/>
        <v>0.7674144037780402</v>
      </c>
      <c r="F67" s="70">
        <f t="shared" si="0"/>
        <v>0.35569105691056907</v>
      </c>
      <c r="G67" s="70">
        <f t="shared" si="0"/>
        <v>1.8320610687022902</v>
      </c>
      <c r="H67" s="70">
        <f t="shared" si="0"/>
        <v>2.8469750889679712</v>
      </c>
      <c r="I67" s="70">
        <f t="shared" si="0"/>
        <v>0.3215434083601286</v>
      </c>
      <c r="J67" s="70">
        <f t="shared" si="0"/>
        <v>1.3531209079004802</v>
      </c>
    </row>
    <row r="68" spans="1:10" ht="12.75">
      <c r="A68" s="66" t="s">
        <v>80</v>
      </c>
      <c r="B68" s="70">
        <f t="shared" si="0"/>
        <v>0.7128446536650975</v>
      </c>
      <c r="C68" s="70">
        <f t="shared" si="0"/>
        <v>1.1794770984863379</v>
      </c>
      <c r="D68" s="70">
        <f t="shared" si="0"/>
        <v>0.533249686323714</v>
      </c>
      <c r="E68" s="70">
        <f t="shared" si="0"/>
        <v>2.5383707201889023</v>
      </c>
      <c r="F68" s="70">
        <f t="shared" si="0"/>
        <v>0.35569105691056907</v>
      </c>
      <c r="G68" s="70">
        <f t="shared" si="0"/>
        <v>0.3053435114503817</v>
      </c>
      <c r="H68" s="70">
        <f t="shared" si="0"/>
        <v>2.8469750889679712</v>
      </c>
      <c r="I68" s="70">
        <f t="shared" si="0"/>
        <v>0.6430868167202572</v>
      </c>
      <c r="J68" s="70">
        <f t="shared" si="0"/>
        <v>0.9311799796304379</v>
      </c>
    </row>
    <row r="69" spans="1:10" ht="12.75">
      <c r="A69" s="66" t="s">
        <v>81</v>
      </c>
      <c r="B69" s="70">
        <f t="shared" si="0"/>
        <v>0.13449899125756556</v>
      </c>
      <c r="C69" s="70">
        <f t="shared" si="0"/>
        <v>0.23589541969726754</v>
      </c>
      <c r="D69" s="70">
        <f t="shared" si="0"/>
        <v>0.37641154328732745</v>
      </c>
      <c r="E69" s="70">
        <f t="shared" si="0"/>
        <v>0.11806375442739078</v>
      </c>
      <c r="F69" s="70">
        <f t="shared" si="0"/>
        <v>0.1524390243902439</v>
      </c>
      <c r="G69" s="70">
        <f t="shared" si="0"/>
        <v>0.3053435114503817</v>
      </c>
      <c r="H69" s="70">
        <f t="shared" si="0"/>
        <v>0.3558718861209964</v>
      </c>
      <c r="I69" s="70">
        <f t="shared" si="0"/>
        <v>0</v>
      </c>
      <c r="J69" s="70">
        <f t="shared" si="0"/>
        <v>0.2036956205441583</v>
      </c>
    </row>
    <row r="70" spans="1:10" ht="12.75">
      <c r="A70" s="66" t="s">
        <v>82</v>
      </c>
      <c r="B70" s="70">
        <f t="shared" si="0"/>
        <v>0.484196368527236</v>
      </c>
      <c r="C70" s="70">
        <f t="shared" si="0"/>
        <v>0.23589541969726754</v>
      </c>
      <c r="D70" s="70">
        <f t="shared" si="0"/>
        <v>0.37641154328732745</v>
      </c>
      <c r="E70" s="70">
        <f t="shared" si="0"/>
        <v>0.11806375442739078</v>
      </c>
      <c r="F70" s="70">
        <f t="shared" si="0"/>
        <v>0.10162601626016261</v>
      </c>
      <c r="G70" s="70">
        <f t="shared" si="0"/>
        <v>0</v>
      </c>
      <c r="H70" s="70">
        <f t="shared" si="0"/>
        <v>0.7117437722419928</v>
      </c>
      <c r="I70" s="70">
        <f t="shared" si="0"/>
        <v>0</v>
      </c>
      <c r="J70" s="70">
        <f t="shared" si="0"/>
        <v>0.32009311799796303</v>
      </c>
    </row>
    <row r="71" spans="1:10" ht="12.75">
      <c r="A71" s="66" t="s">
        <v>83</v>
      </c>
      <c r="B71" s="70">
        <f t="shared" si="0"/>
        <v>0.013449899125756557</v>
      </c>
      <c r="C71" s="70">
        <f t="shared" si="0"/>
        <v>0</v>
      </c>
      <c r="D71" s="70">
        <f t="shared" si="0"/>
        <v>0</v>
      </c>
      <c r="E71" s="70">
        <f t="shared" si="0"/>
        <v>0</v>
      </c>
      <c r="F71" s="70">
        <f t="shared" si="0"/>
        <v>0</v>
      </c>
      <c r="G71" s="70">
        <f t="shared" si="0"/>
        <v>0</v>
      </c>
      <c r="H71" s="70">
        <f t="shared" si="0"/>
        <v>0</v>
      </c>
      <c r="I71" s="70">
        <f t="shared" si="0"/>
        <v>0</v>
      </c>
      <c r="J71" s="70">
        <f t="shared" si="0"/>
        <v>0.004849895727241865</v>
      </c>
    </row>
    <row r="72" spans="1:10" ht="12.75">
      <c r="A72" s="66" t="s">
        <v>147</v>
      </c>
      <c r="B72" s="70">
        <f t="shared" si="0"/>
        <v>3.2414256893073303</v>
      </c>
      <c r="C72" s="70">
        <f t="shared" si="0"/>
        <v>1.592294082956556</v>
      </c>
      <c r="D72" s="70">
        <f t="shared" si="0"/>
        <v>14.272271016311166</v>
      </c>
      <c r="E72" s="70">
        <f t="shared" si="0"/>
        <v>0.5312868949232585</v>
      </c>
      <c r="F72" s="70">
        <f t="shared" si="0"/>
        <v>2.4898373983739837</v>
      </c>
      <c r="G72" s="70">
        <f t="shared" si="0"/>
        <v>0.3053435114503817</v>
      </c>
      <c r="H72" s="70">
        <f t="shared" si="0"/>
        <v>0.3558718861209964</v>
      </c>
      <c r="I72" s="70">
        <f t="shared" si="0"/>
        <v>3.536977491961415</v>
      </c>
      <c r="J72" s="70">
        <f t="shared" si="0"/>
        <v>4.117561472428343</v>
      </c>
    </row>
    <row r="73" spans="1:10" ht="12.75">
      <c r="A73" s="67" t="s">
        <v>63</v>
      </c>
      <c r="B73" s="71">
        <f t="shared" si="0"/>
        <v>100</v>
      </c>
      <c r="C73" s="71">
        <f t="shared" si="0"/>
        <v>100</v>
      </c>
      <c r="D73" s="71">
        <f t="shared" si="0"/>
        <v>100</v>
      </c>
      <c r="E73" s="71">
        <f t="shared" si="0"/>
        <v>100</v>
      </c>
      <c r="F73" s="71">
        <f t="shared" si="0"/>
        <v>100</v>
      </c>
      <c r="G73" s="71">
        <f t="shared" si="0"/>
        <v>100</v>
      </c>
      <c r="H73" s="71">
        <f t="shared" si="0"/>
        <v>100</v>
      </c>
      <c r="I73" s="71">
        <f t="shared" si="0"/>
        <v>100</v>
      </c>
      <c r="J73" s="71">
        <f t="shared" si="0"/>
        <v>100</v>
      </c>
    </row>
    <row r="74" spans="1:10" ht="12.75">
      <c r="A74" s="65" t="s">
        <v>64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66" t="s">
        <v>8</v>
      </c>
      <c r="B75" s="70">
        <f aca="true" t="shared" si="1" ref="B75:J89">B21/B$35*100</f>
        <v>66.49331352154532</v>
      </c>
      <c r="C75" s="70">
        <f t="shared" si="1"/>
        <v>62.70136307311029</v>
      </c>
      <c r="D75" s="70">
        <f t="shared" si="1"/>
        <v>64.11716842961758</v>
      </c>
      <c r="E75" s="70">
        <f t="shared" si="1"/>
        <v>58.93648449039882</v>
      </c>
      <c r="F75" s="70">
        <f t="shared" si="1"/>
        <v>65.77540106951871</v>
      </c>
      <c r="G75" s="70">
        <f t="shared" si="1"/>
        <v>69.27374301675978</v>
      </c>
      <c r="H75" s="70">
        <f t="shared" si="1"/>
        <v>59.67741935483871</v>
      </c>
      <c r="I75" s="70">
        <f t="shared" si="1"/>
        <v>75.23809523809524</v>
      </c>
      <c r="J75" s="70">
        <f t="shared" si="1"/>
        <v>64.52898550724638</v>
      </c>
    </row>
    <row r="76" spans="1:10" ht="12.75">
      <c r="A76" s="66" t="s">
        <v>146</v>
      </c>
      <c r="B76" s="70">
        <f t="shared" si="1"/>
        <v>1.1515601783060923</v>
      </c>
      <c r="C76" s="70">
        <f t="shared" si="1"/>
        <v>0.9087154068566707</v>
      </c>
      <c r="D76" s="70">
        <f t="shared" si="1"/>
        <v>1.627339300244101</v>
      </c>
      <c r="E76" s="70">
        <f t="shared" si="1"/>
        <v>0.5908419497784343</v>
      </c>
      <c r="F76" s="70">
        <f t="shared" si="1"/>
        <v>0.267379679144385</v>
      </c>
      <c r="G76" s="70">
        <f t="shared" si="1"/>
        <v>1.1173184357541899</v>
      </c>
      <c r="H76" s="70">
        <f t="shared" si="1"/>
        <v>0.8064516129032258</v>
      </c>
      <c r="I76" s="70">
        <f t="shared" si="1"/>
        <v>2.380952380952381</v>
      </c>
      <c r="J76" s="70">
        <f t="shared" si="1"/>
        <v>1.0507246376811594</v>
      </c>
    </row>
    <row r="77" spans="1:10" ht="12.75">
      <c r="A77" s="66" t="s">
        <v>74</v>
      </c>
      <c r="B77" s="70">
        <f t="shared" si="1"/>
        <v>8.692421991084695</v>
      </c>
      <c r="C77" s="70">
        <f t="shared" si="1"/>
        <v>8.674101610904584</v>
      </c>
      <c r="D77" s="70">
        <f t="shared" si="1"/>
        <v>8.21806346623271</v>
      </c>
      <c r="E77" s="70">
        <f t="shared" si="1"/>
        <v>18.75923190546529</v>
      </c>
      <c r="F77" s="70">
        <f t="shared" si="1"/>
        <v>14.973262032085561</v>
      </c>
      <c r="G77" s="70">
        <f t="shared" si="1"/>
        <v>11.1731843575419</v>
      </c>
      <c r="H77" s="70">
        <f t="shared" si="1"/>
        <v>13.709677419354838</v>
      </c>
      <c r="I77" s="70">
        <f t="shared" si="1"/>
        <v>9.523809523809524</v>
      </c>
      <c r="J77" s="70">
        <f t="shared" si="1"/>
        <v>10.157004830917876</v>
      </c>
    </row>
    <row r="78" spans="1:10" ht="12.75">
      <c r="A78" s="66" t="s">
        <v>75</v>
      </c>
      <c r="B78" s="70">
        <f t="shared" si="1"/>
        <v>2.4145616641901935</v>
      </c>
      <c r="C78" s="70">
        <f t="shared" si="1"/>
        <v>3.2218091697645597</v>
      </c>
      <c r="D78" s="70">
        <f t="shared" si="1"/>
        <v>3.6615134255492268</v>
      </c>
      <c r="E78" s="70">
        <f t="shared" si="1"/>
        <v>3.8404726735598227</v>
      </c>
      <c r="F78" s="70">
        <f t="shared" si="1"/>
        <v>2.6737967914438503</v>
      </c>
      <c r="G78" s="70">
        <f t="shared" si="1"/>
        <v>4.4692737430167595</v>
      </c>
      <c r="H78" s="70">
        <f t="shared" si="1"/>
        <v>5.64516129032258</v>
      </c>
      <c r="I78" s="70">
        <f t="shared" si="1"/>
        <v>1.9047619047619049</v>
      </c>
      <c r="J78" s="70">
        <f t="shared" si="1"/>
        <v>3.0555555555555554</v>
      </c>
    </row>
    <row r="79" spans="1:10" ht="12.75">
      <c r="A79" s="66" t="s">
        <v>76</v>
      </c>
      <c r="B79" s="70">
        <f t="shared" si="1"/>
        <v>11.069836552748885</v>
      </c>
      <c r="C79" s="70">
        <f t="shared" si="1"/>
        <v>16.852540272614622</v>
      </c>
      <c r="D79" s="70">
        <f t="shared" si="1"/>
        <v>5.858421480878763</v>
      </c>
      <c r="E79" s="70">
        <f t="shared" si="1"/>
        <v>9.15805022156573</v>
      </c>
      <c r="F79" s="70">
        <f t="shared" si="1"/>
        <v>11.76470588235294</v>
      </c>
      <c r="G79" s="70">
        <f t="shared" si="1"/>
        <v>8.379888268156424</v>
      </c>
      <c r="H79" s="70">
        <f t="shared" si="1"/>
        <v>12.096774193548388</v>
      </c>
      <c r="I79" s="70">
        <f t="shared" si="1"/>
        <v>6.666666666666667</v>
      </c>
      <c r="J79" s="70">
        <f t="shared" si="1"/>
        <v>11.73913043478261</v>
      </c>
    </row>
    <row r="80" spans="1:10" ht="12.75">
      <c r="A80" s="66" t="s">
        <v>77</v>
      </c>
      <c r="B80" s="70">
        <f t="shared" si="1"/>
        <v>1.8573551263001487</v>
      </c>
      <c r="C80" s="70">
        <f t="shared" si="1"/>
        <v>1.6935150764147047</v>
      </c>
      <c r="D80" s="70">
        <f t="shared" si="1"/>
        <v>0.6509357200976403</v>
      </c>
      <c r="E80" s="70">
        <f t="shared" si="1"/>
        <v>0.7385524372230428</v>
      </c>
      <c r="F80" s="70">
        <f t="shared" si="1"/>
        <v>0.53475935828877</v>
      </c>
      <c r="G80" s="70">
        <f t="shared" si="1"/>
        <v>0</v>
      </c>
      <c r="H80" s="70">
        <f t="shared" si="1"/>
        <v>0.8064516129032258</v>
      </c>
      <c r="I80" s="70">
        <f t="shared" si="1"/>
        <v>0</v>
      </c>
      <c r="J80" s="70">
        <f t="shared" si="1"/>
        <v>1.316425120772947</v>
      </c>
    </row>
    <row r="81" spans="1:10" ht="12.75">
      <c r="A81" s="66" t="s">
        <v>250</v>
      </c>
      <c r="B81" s="70">
        <f t="shared" si="1"/>
        <v>0.40861812778603274</v>
      </c>
      <c r="C81" s="70">
        <f t="shared" si="1"/>
        <v>0.3304419661296985</v>
      </c>
      <c r="D81" s="70">
        <f t="shared" si="1"/>
        <v>0.32546786004882017</v>
      </c>
      <c r="E81" s="70">
        <f t="shared" si="1"/>
        <v>0.8862629246676514</v>
      </c>
      <c r="F81" s="70">
        <f t="shared" si="1"/>
        <v>0</v>
      </c>
      <c r="G81" s="70">
        <f t="shared" si="1"/>
        <v>0</v>
      </c>
      <c r="H81" s="70">
        <f t="shared" si="1"/>
        <v>0.8064516129032258</v>
      </c>
      <c r="I81" s="70">
        <f t="shared" si="1"/>
        <v>0</v>
      </c>
      <c r="J81" s="70">
        <f t="shared" si="1"/>
        <v>0.36231884057971014</v>
      </c>
    </row>
    <row r="82" spans="1:10" ht="12.75">
      <c r="A82" s="66" t="s">
        <v>78</v>
      </c>
      <c r="B82" s="70">
        <f t="shared" si="1"/>
        <v>1.0772659732540861</v>
      </c>
      <c r="C82" s="70">
        <f t="shared" si="1"/>
        <v>1.0326311441553075</v>
      </c>
      <c r="D82" s="70">
        <f t="shared" si="1"/>
        <v>0.7323026851098454</v>
      </c>
      <c r="E82" s="70">
        <f t="shared" si="1"/>
        <v>2.658788774002954</v>
      </c>
      <c r="F82" s="70">
        <f t="shared" si="1"/>
        <v>0.8021390374331552</v>
      </c>
      <c r="G82" s="70">
        <f t="shared" si="1"/>
        <v>1.675977653631285</v>
      </c>
      <c r="H82" s="70">
        <f t="shared" si="1"/>
        <v>0.8064516129032258</v>
      </c>
      <c r="I82" s="70">
        <f t="shared" si="1"/>
        <v>1.4285714285714286</v>
      </c>
      <c r="J82" s="70">
        <f t="shared" si="1"/>
        <v>1.1352657004830917</v>
      </c>
    </row>
    <row r="83" spans="1:10" ht="12.75">
      <c r="A83" s="66" t="s">
        <v>79</v>
      </c>
      <c r="B83" s="70">
        <f t="shared" si="1"/>
        <v>2.526002971768202</v>
      </c>
      <c r="C83" s="70">
        <f t="shared" si="1"/>
        <v>1.2391573729863694</v>
      </c>
      <c r="D83" s="70">
        <f t="shared" si="1"/>
        <v>0.6509357200976403</v>
      </c>
      <c r="E83" s="70">
        <f t="shared" si="1"/>
        <v>0.8862629246676514</v>
      </c>
      <c r="F83" s="70">
        <f t="shared" si="1"/>
        <v>0.53475935828877</v>
      </c>
      <c r="G83" s="70">
        <f t="shared" si="1"/>
        <v>2.2346368715083798</v>
      </c>
      <c r="H83" s="70">
        <f t="shared" si="1"/>
        <v>1.6129032258064515</v>
      </c>
      <c r="I83" s="70">
        <f t="shared" si="1"/>
        <v>0</v>
      </c>
      <c r="J83" s="70">
        <f t="shared" si="1"/>
        <v>1.4734299516908211</v>
      </c>
    </row>
    <row r="84" spans="1:10" ht="12.75">
      <c r="A84" s="66" t="s">
        <v>80</v>
      </c>
      <c r="B84" s="70">
        <f t="shared" si="1"/>
        <v>0.5200594353640415</v>
      </c>
      <c r="C84" s="70">
        <f t="shared" si="1"/>
        <v>1.1152416356877324</v>
      </c>
      <c r="D84" s="70">
        <f t="shared" si="1"/>
        <v>0.8136696501220505</v>
      </c>
      <c r="E84" s="70">
        <f t="shared" si="1"/>
        <v>2.363367799113737</v>
      </c>
      <c r="F84" s="70">
        <f t="shared" si="1"/>
        <v>0.267379679144385</v>
      </c>
      <c r="G84" s="70">
        <f t="shared" si="1"/>
        <v>0.5586592178770949</v>
      </c>
      <c r="H84" s="70">
        <f t="shared" si="1"/>
        <v>3.225806451612903</v>
      </c>
      <c r="I84" s="70">
        <f t="shared" si="1"/>
        <v>0.4761904761904762</v>
      </c>
      <c r="J84" s="70">
        <f t="shared" si="1"/>
        <v>0.9057971014492754</v>
      </c>
    </row>
    <row r="85" spans="1:10" ht="12.75">
      <c r="A85" s="66" t="s">
        <v>81</v>
      </c>
      <c r="B85" s="70">
        <f t="shared" si="1"/>
        <v>0.40861812778603274</v>
      </c>
      <c r="C85" s="70">
        <f t="shared" si="1"/>
        <v>0.08261049153242463</v>
      </c>
      <c r="D85" s="70">
        <f t="shared" si="1"/>
        <v>0.5695687550854354</v>
      </c>
      <c r="E85" s="70">
        <f t="shared" si="1"/>
        <v>0.4431314623338257</v>
      </c>
      <c r="F85" s="70">
        <f t="shared" si="1"/>
        <v>0.267379679144385</v>
      </c>
      <c r="G85" s="70">
        <f t="shared" si="1"/>
        <v>0</v>
      </c>
      <c r="H85" s="70">
        <f t="shared" si="1"/>
        <v>0</v>
      </c>
      <c r="I85" s="70">
        <f t="shared" si="1"/>
        <v>0</v>
      </c>
      <c r="J85" s="70">
        <f t="shared" si="1"/>
        <v>0.30193236714975846</v>
      </c>
    </row>
    <row r="86" spans="1:10" ht="12.75">
      <c r="A86" s="66" t="s">
        <v>82</v>
      </c>
      <c r="B86" s="70">
        <f t="shared" si="1"/>
        <v>0.44576523031203563</v>
      </c>
      <c r="C86" s="70">
        <f t="shared" si="1"/>
        <v>0.12391573729863693</v>
      </c>
      <c r="D86" s="70">
        <f t="shared" si="1"/>
        <v>0.16273393002441008</v>
      </c>
      <c r="E86" s="70">
        <f t="shared" si="1"/>
        <v>0.14771048744460857</v>
      </c>
      <c r="F86" s="70">
        <f t="shared" si="1"/>
        <v>0.1336898395721925</v>
      </c>
      <c r="G86" s="70">
        <f t="shared" si="1"/>
        <v>0</v>
      </c>
      <c r="H86" s="70">
        <f t="shared" si="1"/>
        <v>0</v>
      </c>
      <c r="I86" s="70">
        <f t="shared" si="1"/>
        <v>0</v>
      </c>
      <c r="J86" s="70">
        <f t="shared" si="1"/>
        <v>0.22946859903381642</v>
      </c>
    </row>
    <row r="87" spans="1:10" ht="12.75">
      <c r="A87" s="66" t="s">
        <v>83</v>
      </c>
      <c r="B87" s="70">
        <f t="shared" si="1"/>
        <v>0.03714710252600297</v>
      </c>
      <c r="C87" s="70">
        <f t="shared" si="1"/>
        <v>0</v>
      </c>
      <c r="D87" s="70">
        <f t="shared" si="1"/>
        <v>0</v>
      </c>
      <c r="E87" s="70">
        <f t="shared" si="1"/>
        <v>0</v>
      </c>
      <c r="F87" s="70">
        <f t="shared" si="1"/>
        <v>0</v>
      </c>
      <c r="G87" s="70">
        <f t="shared" si="1"/>
        <v>0</v>
      </c>
      <c r="H87" s="70">
        <f t="shared" si="1"/>
        <v>0</v>
      </c>
      <c r="I87" s="70">
        <f t="shared" si="1"/>
        <v>0</v>
      </c>
      <c r="J87" s="70">
        <f t="shared" si="1"/>
        <v>0.012077294685990338</v>
      </c>
    </row>
    <row r="88" spans="1:10" ht="12.75">
      <c r="A88" s="66" t="s">
        <v>147</v>
      </c>
      <c r="B88" s="70">
        <f t="shared" si="1"/>
        <v>2.8974739970282317</v>
      </c>
      <c r="C88" s="70">
        <f t="shared" si="1"/>
        <v>2.0239570425444033</v>
      </c>
      <c r="D88" s="70">
        <f t="shared" si="1"/>
        <v>12.611879576891782</v>
      </c>
      <c r="E88" s="70">
        <f t="shared" si="1"/>
        <v>0.5908419497784343</v>
      </c>
      <c r="F88" s="70">
        <f t="shared" si="1"/>
        <v>2.0053475935828877</v>
      </c>
      <c r="G88" s="70">
        <f t="shared" si="1"/>
        <v>1.1173184357541899</v>
      </c>
      <c r="H88" s="70">
        <f t="shared" si="1"/>
        <v>0.8064516129032258</v>
      </c>
      <c r="I88" s="70">
        <f t="shared" si="1"/>
        <v>2.380952380952381</v>
      </c>
      <c r="J88" s="70">
        <f t="shared" si="1"/>
        <v>3.7318840579710146</v>
      </c>
    </row>
    <row r="89" spans="1:10" ht="12.75">
      <c r="A89" s="67" t="s">
        <v>66</v>
      </c>
      <c r="B89" s="71">
        <f t="shared" si="1"/>
        <v>100</v>
      </c>
      <c r="C89" s="71">
        <f t="shared" si="1"/>
        <v>100</v>
      </c>
      <c r="D89" s="71">
        <f t="shared" si="1"/>
        <v>100</v>
      </c>
      <c r="E89" s="71">
        <f t="shared" si="1"/>
        <v>100</v>
      </c>
      <c r="F89" s="71">
        <f t="shared" si="1"/>
        <v>100</v>
      </c>
      <c r="G89" s="71">
        <f t="shared" si="1"/>
        <v>100</v>
      </c>
      <c r="H89" s="71">
        <f t="shared" si="1"/>
        <v>100</v>
      </c>
      <c r="I89" s="71">
        <f t="shared" si="1"/>
        <v>100</v>
      </c>
      <c r="J89" s="71">
        <f t="shared" si="1"/>
        <v>100</v>
      </c>
    </row>
    <row r="90" spans="1:10" ht="12.75">
      <c r="A90" s="65" t="s">
        <v>67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66" t="s">
        <v>8</v>
      </c>
      <c r="B91" s="4">
        <f aca="true" t="shared" si="2" ref="B91:J105">B37/B$51*100</f>
        <v>68.33218129752147</v>
      </c>
      <c r="C91" s="4">
        <f t="shared" si="2"/>
        <v>64.01172083111348</v>
      </c>
      <c r="D91" s="4">
        <f t="shared" si="2"/>
        <v>64.54607199456645</v>
      </c>
      <c r="E91" s="4">
        <f t="shared" si="2"/>
        <v>57.90805567271193</v>
      </c>
      <c r="F91" s="4">
        <f t="shared" si="2"/>
        <v>65.86892488954345</v>
      </c>
      <c r="G91" s="4">
        <f t="shared" si="2"/>
        <v>73.14148681055156</v>
      </c>
      <c r="H91" s="4">
        <f t="shared" si="2"/>
        <v>59.50617283950618</v>
      </c>
      <c r="I91" s="4">
        <f t="shared" si="2"/>
        <v>82.72552783109404</v>
      </c>
      <c r="J91" s="4">
        <f t="shared" si="2"/>
        <v>65.81888646665975</v>
      </c>
    </row>
    <row r="92" spans="1:10" ht="12.75">
      <c r="A92" s="66" t="s">
        <v>146</v>
      </c>
      <c r="B92" s="4">
        <f t="shared" si="2"/>
        <v>0.9874592673052237</v>
      </c>
      <c r="C92" s="4">
        <f t="shared" si="2"/>
        <v>0.7858284496537027</v>
      </c>
      <c r="D92" s="4">
        <f t="shared" si="2"/>
        <v>1.7206248585012451</v>
      </c>
      <c r="E92" s="4">
        <f t="shared" si="2"/>
        <v>0.42176296921130324</v>
      </c>
      <c r="F92" s="4">
        <f t="shared" si="2"/>
        <v>0.4786450662739323</v>
      </c>
      <c r="G92" s="4">
        <f t="shared" si="2"/>
        <v>0.3597122302158274</v>
      </c>
      <c r="H92" s="4">
        <f t="shared" si="2"/>
        <v>0.9876543209876543</v>
      </c>
      <c r="I92" s="4">
        <f t="shared" si="2"/>
        <v>1.3435700575815739</v>
      </c>
      <c r="J92" s="4">
        <f t="shared" si="2"/>
        <v>0.9412090383750302</v>
      </c>
    </row>
    <row r="93" spans="1:10" ht="12.75">
      <c r="A93" s="66" t="s">
        <v>74</v>
      </c>
      <c r="B93" s="4">
        <f t="shared" si="2"/>
        <v>7.317073170731707</v>
      </c>
      <c r="C93" s="4">
        <f t="shared" si="2"/>
        <v>8.830580713905167</v>
      </c>
      <c r="D93" s="4">
        <f t="shared" si="2"/>
        <v>7.357935250169799</v>
      </c>
      <c r="E93" s="4">
        <f t="shared" si="2"/>
        <v>18.09363137916491</v>
      </c>
      <c r="F93" s="4">
        <f t="shared" si="2"/>
        <v>12.849779086892488</v>
      </c>
      <c r="G93" s="4">
        <f t="shared" si="2"/>
        <v>10.311750599520384</v>
      </c>
      <c r="H93" s="4">
        <f t="shared" si="2"/>
        <v>15.06172839506173</v>
      </c>
      <c r="I93" s="4">
        <f t="shared" si="2"/>
        <v>6.142034548944338</v>
      </c>
      <c r="J93" s="4">
        <f t="shared" si="2"/>
        <v>9.294439253953424</v>
      </c>
    </row>
    <row r="94" spans="1:10" ht="12.75">
      <c r="A94" s="66" t="s">
        <v>75</v>
      </c>
      <c r="B94" s="4">
        <f t="shared" si="2"/>
        <v>2.755011355781574</v>
      </c>
      <c r="C94" s="4">
        <f t="shared" si="2"/>
        <v>3.5428875865743206</v>
      </c>
      <c r="D94" s="4">
        <f t="shared" si="2"/>
        <v>2.7620556939098937</v>
      </c>
      <c r="E94" s="4">
        <f t="shared" si="2"/>
        <v>3.88021931674399</v>
      </c>
      <c r="F94" s="4">
        <f t="shared" si="2"/>
        <v>3.829160530191458</v>
      </c>
      <c r="G94" s="4">
        <f t="shared" si="2"/>
        <v>5.875299760191846</v>
      </c>
      <c r="H94" s="4">
        <f t="shared" si="2"/>
        <v>4.444444444444445</v>
      </c>
      <c r="I94" s="4">
        <f t="shared" si="2"/>
        <v>0.9596928982725527</v>
      </c>
      <c r="J94" s="4">
        <f t="shared" si="2"/>
        <v>3.2354060694141666</v>
      </c>
    </row>
    <row r="95" spans="1:10" ht="12.75">
      <c r="A95" s="66" t="s">
        <v>76</v>
      </c>
      <c r="B95" s="4">
        <f t="shared" si="2"/>
        <v>9.983213192455812</v>
      </c>
      <c r="C95" s="4">
        <f t="shared" si="2"/>
        <v>15.47682472029835</v>
      </c>
      <c r="D95" s="4">
        <f t="shared" si="2"/>
        <v>6.1580258093728775</v>
      </c>
      <c r="E95" s="4">
        <f t="shared" si="2"/>
        <v>11.767186840995361</v>
      </c>
      <c r="F95" s="4">
        <f t="shared" si="2"/>
        <v>11.855670103092782</v>
      </c>
      <c r="G95" s="4">
        <f t="shared" si="2"/>
        <v>6.115107913669065</v>
      </c>
      <c r="H95" s="4">
        <f t="shared" si="2"/>
        <v>9.382716049382717</v>
      </c>
      <c r="I95" s="4">
        <f t="shared" si="2"/>
        <v>3.45489443378119</v>
      </c>
      <c r="J95" s="4">
        <f t="shared" si="2"/>
        <v>10.910412124987023</v>
      </c>
    </row>
    <row r="96" spans="1:10" ht="12.75">
      <c r="A96" s="66" t="s">
        <v>77</v>
      </c>
      <c r="B96" s="4">
        <f t="shared" si="2"/>
        <v>2.1822849807445444</v>
      </c>
      <c r="C96" s="4">
        <f t="shared" si="2"/>
        <v>1.3585508790623335</v>
      </c>
      <c r="D96" s="4">
        <f t="shared" si="2"/>
        <v>0.5207154177043243</v>
      </c>
      <c r="E96" s="4">
        <f t="shared" si="2"/>
        <v>0.4639392661324336</v>
      </c>
      <c r="F96" s="4">
        <f t="shared" si="2"/>
        <v>0.5522827687776142</v>
      </c>
      <c r="G96" s="4">
        <f t="shared" si="2"/>
        <v>0</v>
      </c>
      <c r="H96" s="4">
        <f t="shared" si="2"/>
        <v>0.9876543209876543</v>
      </c>
      <c r="I96" s="4">
        <f t="shared" si="2"/>
        <v>0.19193857965451055</v>
      </c>
      <c r="J96" s="4">
        <f t="shared" si="2"/>
        <v>1.3045434098065678</v>
      </c>
    </row>
    <row r="97" spans="1:10" ht="12.75">
      <c r="A97" s="66" t="s">
        <v>250</v>
      </c>
      <c r="B97" s="4">
        <f t="shared" si="2"/>
        <v>0.3949837069220895</v>
      </c>
      <c r="C97" s="4">
        <f t="shared" si="2"/>
        <v>0.31965903036760784</v>
      </c>
      <c r="D97" s="4">
        <f t="shared" si="2"/>
        <v>0.3395970115462984</v>
      </c>
      <c r="E97" s="4">
        <f t="shared" si="2"/>
        <v>0.9700548291859975</v>
      </c>
      <c r="F97" s="4">
        <f t="shared" si="2"/>
        <v>0.22091310751104565</v>
      </c>
      <c r="G97" s="4">
        <f t="shared" si="2"/>
        <v>0.4796163069544364</v>
      </c>
      <c r="H97" s="4">
        <f t="shared" si="2"/>
        <v>0.24691358024691357</v>
      </c>
      <c r="I97" s="4">
        <f t="shared" si="2"/>
        <v>0</v>
      </c>
      <c r="J97" s="4">
        <f t="shared" si="2"/>
        <v>0.3910169902072736</v>
      </c>
    </row>
    <row r="98" spans="1:10" ht="12.75">
      <c r="A98" s="66" t="s">
        <v>78</v>
      </c>
      <c r="B98" s="4">
        <f t="shared" si="2"/>
        <v>1.2343240841315295</v>
      </c>
      <c r="C98" s="4">
        <f t="shared" si="2"/>
        <v>1.2919552477357485</v>
      </c>
      <c r="D98" s="4">
        <f t="shared" si="2"/>
        <v>0.7923930269413629</v>
      </c>
      <c r="E98" s="4">
        <f t="shared" si="2"/>
        <v>2.319696330662168</v>
      </c>
      <c r="F98" s="4">
        <f t="shared" si="2"/>
        <v>0.9572901325478645</v>
      </c>
      <c r="G98" s="4">
        <f t="shared" si="2"/>
        <v>0.7194244604316548</v>
      </c>
      <c r="H98" s="4">
        <f t="shared" si="2"/>
        <v>2.7160493827160495</v>
      </c>
      <c r="I98" s="4">
        <f t="shared" si="2"/>
        <v>1.3435700575815739</v>
      </c>
      <c r="J98" s="4">
        <f t="shared" si="2"/>
        <v>1.2526384996020623</v>
      </c>
    </row>
    <row r="99" spans="1:10" ht="12.75">
      <c r="A99" s="66" t="s">
        <v>79</v>
      </c>
      <c r="B99" s="4">
        <f t="shared" si="2"/>
        <v>2.3007800928211712</v>
      </c>
      <c r="C99" s="4">
        <f t="shared" si="2"/>
        <v>1.1054874800213106</v>
      </c>
      <c r="D99" s="4">
        <f t="shared" si="2"/>
        <v>0.6339144215530903</v>
      </c>
      <c r="E99" s="4">
        <f t="shared" si="2"/>
        <v>0.8013496415014763</v>
      </c>
      <c r="F99" s="4">
        <f t="shared" si="2"/>
        <v>0.40500736377025043</v>
      </c>
      <c r="G99" s="4">
        <f t="shared" si="2"/>
        <v>1.9184652278177456</v>
      </c>
      <c r="H99" s="4">
        <f t="shared" si="2"/>
        <v>2.4691358024691357</v>
      </c>
      <c r="I99" s="4">
        <f t="shared" si="2"/>
        <v>0.19193857965451055</v>
      </c>
      <c r="J99" s="4">
        <f t="shared" si="2"/>
        <v>1.3875912661337764</v>
      </c>
    </row>
    <row r="100" spans="1:10" ht="12.75">
      <c r="A100" s="66" t="s">
        <v>80</v>
      </c>
      <c r="B100" s="4">
        <f t="shared" si="2"/>
        <v>0.6615977090944999</v>
      </c>
      <c r="C100" s="4">
        <f t="shared" si="2"/>
        <v>1.1587639850825786</v>
      </c>
      <c r="D100" s="4">
        <f t="shared" si="2"/>
        <v>0.611274620783337</v>
      </c>
      <c r="E100" s="4">
        <f t="shared" si="2"/>
        <v>2.4884015183466888</v>
      </c>
      <c r="F100" s="4">
        <f t="shared" si="2"/>
        <v>0.33136966126656847</v>
      </c>
      <c r="G100" s="4">
        <f t="shared" si="2"/>
        <v>0.3597122302158274</v>
      </c>
      <c r="H100" s="4">
        <f t="shared" si="2"/>
        <v>2.9629629629629632</v>
      </c>
      <c r="I100" s="4">
        <f t="shared" si="2"/>
        <v>0.5758157389635317</v>
      </c>
      <c r="J100" s="4">
        <f t="shared" si="2"/>
        <v>0.9239074016401951</v>
      </c>
    </row>
    <row r="101" spans="1:10" ht="12.75">
      <c r="A101" s="66" t="s">
        <v>81</v>
      </c>
      <c r="B101" s="4">
        <f t="shared" si="2"/>
        <v>0.20736644613409697</v>
      </c>
      <c r="C101" s="4">
        <f t="shared" si="2"/>
        <v>0.18646776771443793</v>
      </c>
      <c r="D101" s="4">
        <f t="shared" si="2"/>
        <v>0.4301562146253113</v>
      </c>
      <c r="E101" s="4">
        <f t="shared" si="2"/>
        <v>0.21088148460565162</v>
      </c>
      <c r="F101" s="4">
        <f t="shared" si="2"/>
        <v>0.1840942562592047</v>
      </c>
      <c r="G101" s="4">
        <f t="shared" si="2"/>
        <v>0.2398081534772182</v>
      </c>
      <c r="H101" s="4">
        <f t="shared" si="2"/>
        <v>0.24691358024691357</v>
      </c>
      <c r="I101" s="4">
        <f t="shared" si="2"/>
        <v>0</v>
      </c>
      <c r="J101" s="4">
        <f t="shared" si="2"/>
        <v>0.23184193224679056</v>
      </c>
    </row>
    <row r="102" spans="1:10" ht="12.75">
      <c r="A102" s="66" t="s">
        <v>82</v>
      </c>
      <c r="B102" s="4">
        <f t="shared" si="2"/>
        <v>0.4739804483065073</v>
      </c>
      <c r="C102" s="4">
        <f t="shared" si="2"/>
        <v>0.1997868939797549</v>
      </c>
      <c r="D102" s="4">
        <f t="shared" si="2"/>
        <v>0.31695721077654515</v>
      </c>
      <c r="E102" s="4">
        <f t="shared" si="2"/>
        <v>0.12652889076339097</v>
      </c>
      <c r="F102" s="4">
        <f t="shared" si="2"/>
        <v>0.11045655375552282</v>
      </c>
      <c r="G102" s="4">
        <f t="shared" si="2"/>
        <v>0</v>
      </c>
      <c r="H102" s="4">
        <f t="shared" si="2"/>
        <v>0.49382716049382713</v>
      </c>
      <c r="I102" s="4">
        <f t="shared" si="2"/>
        <v>0</v>
      </c>
      <c r="J102" s="4">
        <f t="shared" si="2"/>
        <v>0.294127824492197</v>
      </c>
    </row>
    <row r="103" spans="1:10" ht="12.75">
      <c r="A103" s="66" t="s">
        <v>83</v>
      </c>
      <c r="B103" s="4">
        <f t="shared" si="2"/>
        <v>0.019749185346104474</v>
      </c>
      <c r="C103" s="4">
        <f t="shared" si="2"/>
        <v>0</v>
      </c>
      <c r="D103" s="4">
        <f t="shared" si="2"/>
        <v>0</v>
      </c>
      <c r="E103" s="4">
        <f t="shared" si="2"/>
        <v>0</v>
      </c>
      <c r="F103" s="4">
        <f t="shared" si="2"/>
        <v>0</v>
      </c>
      <c r="G103" s="4">
        <f t="shared" si="2"/>
        <v>0</v>
      </c>
      <c r="H103" s="4">
        <f t="shared" si="2"/>
        <v>0</v>
      </c>
      <c r="I103" s="4">
        <f t="shared" si="2"/>
        <v>0</v>
      </c>
      <c r="J103" s="4">
        <f t="shared" si="2"/>
        <v>0.006920654693934046</v>
      </c>
    </row>
    <row r="104" spans="1:10" ht="12.75">
      <c r="A104" s="66" t="s">
        <v>147</v>
      </c>
      <c r="B104" s="4">
        <f t="shared" si="2"/>
        <v>3.1499950627036637</v>
      </c>
      <c r="C104" s="4">
        <f t="shared" si="2"/>
        <v>1.7314864144912097</v>
      </c>
      <c r="D104" s="4">
        <f t="shared" si="2"/>
        <v>13.810278469549466</v>
      </c>
      <c r="E104" s="4">
        <f t="shared" si="2"/>
        <v>0.5482918599746942</v>
      </c>
      <c r="F104" s="4">
        <f t="shared" si="2"/>
        <v>2.3564064801178204</v>
      </c>
      <c r="G104" s="4">
        <f t="shared" si="2"/>
        <v>0.4796163069544364</v>
      </c>
      <c r="H104" s="4">
        <f t="shared" si="2"/>
        <v>0.49382716049382713</v>
      </c>
      <c r="I104" s="4">
        <f t="shared" si="2"/>
        <v>3.071017274472169</v>
      </c>
      <c r="J104" s="4">
        <f t="shared" si="2"/>
        <v>4.007059067787813</v>
      </c>
    </row>
    <row r="105" spans="1:10" ht="12.75">
      <c r="A105" s="134" t="s">
        <v>148</v>
      </c>
      <c r="B105" s="121">
        <f t="shared" si="2"/>
        <v>100</v>
      </c>
      <c r="C105" s="121">
        <f t="shared" si="2"/>
        <v>100</v>
      </c>
      <c r="D105" s="121">
        <f t="shared" si="2"/>
        <v>100</v>
      </c>
      <c r="E105" s="121">
        <f t="shared" si="2"/>
        <v>100</v>
      </c>
      <c r="F105" s="121">
        <f t="shared" si="2"/>
        <v>100</v>
      </c>
      <c r="G105" s="121">
        <f t="shared" si="2"/>
        <v>100</v>
      </c>
      <c r="H105" s="121">
        <f t="shared" si="2"/>
        <v>100</v>
      </c>
      <c r="I105" s="121">
        <f t="shared" si="2"/>
        <v>100</v>
      </c>
      <c r="J105" s="121">
        <f t="shared" si="2"/>
        <v>100</v>
      </c>
    </row>
    <row r="106" spans="1:10" ht="12.75">
      <c r="A106" s="5" t="s">
        <v>251</v>
      </c>
      <c r="J106" s="5"/>
    </row>
    <row r="107" ht="9.75" customHeight="1">
      <c r="A107" s="5" t="s">
        <v>149</v>
      </c>
    </row>
  </sheetData>
  <printOptions horizontalCentered="1"/>
  <pageMargins left="0.984251968503937" right="0.984251968503937" top="0.984251968503937" bottom="0" header="0.7874015748031497" footer="0"/>
  <pageSetup horizontalDpi="600" verticalDpi="600" orientation="portrait" paperSize="9" r:id="rId1"/>
  <rowBreaks count="1" manualBreakCount="1">
    <brk id="52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O12" sqref="O12"/>
    </sheetView>
  </sheetViews>
  <sheetFormatPr defaultColWidth="9.140625" defaultRowHeight="12.75"/>
  <cols>
    <col min="1" max="1" width="29.140625" style="0" customWidth="1"/>
    <col min="2" max="2" width="6.140625" style="0" customWidth="1"/>
    <col min="3" max="9" width="5.28125" style="0" customWidth="1"/>
    <col min="10" max="10" width="8.421875" style="0" customWidth="1"/>
    <col min="11" max="16384" width="5.28125" style="0" customWidth="1"/>
  </cols>
  <sheetData>
    <row r="1" spans="1:10" ht="17.25" customHeight="1">
      <c r="A1" s="136" t="s">
        <v>252</v>
      </c>
      <c r="B1" s="137"/>
      <c r="C1" s="137"/>
      <c r="D1" s="137"/>
      <c r="E1" s="137"/>
      <c r="F1" s="137"/>
      <c r="G1" s="137"/>
      <c r="H1" s="137"/>
      <c r="I1" s="138"/>
      <c r="J1" s="138"/>
    </row>
    <row r="2" spans="1:10" s="2" customFormat="1" ht="12.75" customHeight="1">
      <c r="A2" s="193" t="s">
        <v>253</v>
      </c>
      <c r="B2" s="117" t="s">
        <v>0</v>
      </c>
      <c r="C2" s="117" t="s">
        <v>1</v>
      </c>
      <c r="D2" s="117" t="s">
        <v>2</v>
      </c>
      <c r="E2" s="117" t="s">
        <v>3</v>
      </c>
      <c r="F2" s="117" t="s">
        <v>4</v>
      </c>
      <c r="G2" s="117" t="s">
        <v>5</v>
      </c>
      <c r="H2" s="117" t="s">
        <v>6</v>
      </c>
      <c r="I2" s="117" t="s">
        <v>7</v>
      </c>
      <c r="J2" s="117" t="s">
        <v>8</v>
      </c>
    </row>
    <row r="3" spans="1:10" s="1" customFormat="1" ht="12" customHeight="1">
      <c r="A3" s="13"/>
      <c r="B3" s="198" t="s">
        <v>73</v>
      </c>
      <c r="C3" s="198"/>
      <c r="D3" s="198"/>
      <c r="E3" s="198"/>
      <c r="F3" s="198"/>
      <c r="G3" s="198"/>
      <c r="H3" s="198"/>
      <c r="I3" s="198"/>
      <c r="J3" s="198"/>
    </row>
    <row r="4" spans="1:10" s="1" customFormat="1" ht="12.75" customHeight="1">
      <c r="A4" s="13" t="s">
        <v>51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1" customFormat="1" ht="12.75" customHeight="1">
      <c r="A5" s="1" t="s">
        <v>85</v>
      </c>
      <c r="B5" s="80">
        <v>1</v>
      </c>
      <c r="C5" s="80">
        <v>0</v>
      </c>
      <c r="D5" s="80">
        <v>7</v>
      </c>
      <c r="E5" s="80">
        <v>53</v>
      </c>
      <c r="F5" s="80">
        <v>3</v>
      </c>
      <c r="G5" s="80">
        <v>0</v>
      </c>
      <c r="H5" s="80">
        <v>0</v>
      </c>
      <c r="I5" s="80">
        <v>177</v>
      </c>
      <c r="J5" s="80">
        <v>241</v>
      </c>
    </row>
    <row r="6" spans="1:10" s="1" customFormat="1" ht="12.75" customHeight="1">
      <c r="A6" s="1" t="s">
        <v>86</v>
      </c>
      <c r="B6" s="80">
        <v>6099</v>
      </c>
      <c r="C6" s="80">
        <v>4066</v>
      </c>
      <c r="D6" s="80">
        <v>2529</v>
      </c>
      <c r="E6" s="80">
        <v>1386</v>
      </c>
      <c r="F6" s="80">
        <v>1635</v>
      </c>
      <c r="G6" s="80">
        <v>599</v>
      </c>
      <c r="H6" s="80">
        <v>233</v>
      </c>
      <c r="I6" s="80">
        <v>104</v>
      </c>
      <c r="J6" s="80">
        <v>16651</v>
      </c>
    </row>
    <row r="7" spans="1:10" s="1" customFormat="1" ht="12.75" customHeight="1">
      <c r="A7" s="1" t="s">
        <v>87</v>
      </c>
      <c r="B7" s="80">
        <v>96</v>
      </c>
      <c r="C7" s="80">
        <v>114</v>
      </c>
      <c r="D7" s="80">
        <v>18</v>
      </c>
      <c r="E7" s="80">
        <v>31</v>
      </c>
      <c r="F7" s="80">
        <v>47</v>
      </c>
      <c r="G7" s="80">
        <v>17</v>
      </c>
      <c r="H7" s="80">
        <v>5</v>
      </c>
      <c r="I7" s="80">
        <v>0</v>
      </c>
      <c r="J7" s="80">
        <v>328</v>
      </c>
    </row>
    <row r="8" spans="1:10" s="1" customFormat="1" ht="12.75" customHeight="1">
      <c r="A8" s="1" t="s">
        <v>88</v>
      </c>
      <c r="B8" s="80">
        <v>440</v>
      </c>
      <c r="C8" s="80">
        <v>403</v>
      </c>
      <c r="D8" s="80">
        <v>84</v>
      </c>
      <c r="E8" s="80">
        <v>126</v>
      </c>
      <c r="F8" s="80">
        <v>125</v>
      </c>
      <c r="G8" s="80">
        <v>8</v>
      </c>
      <c r="H8" s="80">
        <v>10</v>
      </c>
      <c r="I8" s="80">
        <v>2</v>
      </c>
      <c r="J8" s="80">
        <v>1198</v>
      </c>
    </row>
    <row r="9" spans="1:10" s="1" customFormat="1" ht="12.75" customHeight="1">
      <c r="A9" s="1" t="s">
        <v>89</v>
      </c>
      <c r="B9" s="80">
        <v>247</v>
      </c>
      <c r="C9" s="80">
        <v>279</v>
      </c>
      <c r="D9" s="80">
        <v>50</v>
      </c>
      <c r="E9" s="80">
        <v>60</v>
      </c>
      <c r="F9" s="80">
        <v>72</v>
      </c>
      <c r="G9" s="80">
        <v>14</v>
      </c>
      <c r="H9" s="80">
        <v>11</v>
      </c>
      <c r="I9" s="80">
        <v>1</v>
      </c>
      <c r="J9" s="80">
        <v>734</v>
      </c>
    </row>
    <row r="10" spans="1:10" s="1" customFormat="1" ht="12.75" customHeight="1">
      <c r="A10" s="1" t="s">
        <v>90</v>
      </c>
      <c r="B10" s="80">
        <v>97</v>
      </c>
      <c r="C10" s="80">
        <v>19</v>
      </c>
      <c r="D10" s="80">
        <v>4</v>
      </c>
      <c r="E10" s="80">
        <v>3</v>
      </c>
      <c r="F10" s="80">
        <v>4</v>
      </c>
      <c r="G10" s="80">
        <v>0</v>
      </c>
      <c r="H10" s="80">
        <v>1</v>
      </c>
      <c r="I10" s="80">
        <v>0</v>
      </c>
      <c r="J10" s="80">
        <v>128</v>
      </c>
    </row>
    <row r="11" spans="1:10" s="1" customFormat="1" ht="12.75" customHeight="1">
      <c r="A11" s="1" t="s">
        <v>91</v>
      </c>
      <c r="B11" s="80">
        <v>8</v>
      </c>
      <c r="C11" s="80">
        <v>9</v>
      </c>
      <c r="D11" s="80">
        <v>7</v>
      </c>
      <c r="E11" s="80">
        <v>4</v>
      </c>
      <c r="F11" s="80">
        <v>1</v>
      </c>
      <c r="G11" s="80">
        <v>0</v>
      </c>
      <c r="H11" s="80">
        <v>4</v>
      </c>
      <c r="I11" s="80">
        <v>1</v>
      </c>
      <c r="J11" s="80">
        <v>34</v>
      </c>
    </row>
    <row r="12" spans="1:10" s="1" customFormat="1" ht="12.75" customHeight="1">
      <c r="A12" s="1" t="s">
        <v>92</v>
      </c>
      <c r="B12" s="80">
        <v>48</v>
      </c>
      <c r="C12" s="80">
        <v>44</v>
      </c>
      <c r="D12" s="80">
        <v>8</v>
      </c>
      <c r="E12" s="80">
        <v>8</v>
      </c>
      <c r="F12" s="80">
        <v>13</v>
      </c>
      <c r="G12" s="80">
        <v>0</v>
      </c>
      <c r="H12" s="80">
        <v>10</v>
      </c>
      <c r="I12" s="80">
        <v>1</v>
      </c>
      <c r="J12" s="80">
        <v>132</v>
      </c>
    </row>
    <row r="13" spans="1:10" s="1" customFormat="1" ht="12.75" customHeight="1">
      <c r="A13" s="1" t="s">
        <v>93</v>
      </c>
      <c r="B13" s="80">
        <v>159</v>
      </c>
      <c r="C13" s="80">
        <v>58</v>
      </c>
      <c r="D13" s="80">
        <v>21</v>
      </c>
      <c r="E13" s="80">
        <v>17</v>
      </c>
      <c r="F13" s="80">
        <v>5</v>
      </c>
      <c r="G13" s="80">
        <v>13</v>
      </c>
      <c r="H13" s="80">
        <v>5</v>
      </c>
      <c r="I13" s="80">
        <v>0</v>
      </c>
      <c r="J13" s="80">
        <v>278</v>
      </c>
    </row>
    <row r="14" spans="1:10" s="1" customFormat="1" ht="12.75" customHeight="1">
      <c r="A14" s="1" t="s">
        <v>94</v>
      </c>
      <c r="B14" s="80">
        <v>0</v>
      </c>
      <c r="C14" s="80">
        <v>2</v>
      </c>
      <c r="D14" s="80">
        <v>0</v>
      </c>
      <c r="E14" s="80">
        <v>1</v>
      </c>
      <c r="F14" s="80">
        <v>0</v>
      </c>
      <c r="G14" s="80">
        <v>0</v>
      </c>
      <c r="H14" s="80">
        <v>0</v>
      </c>
      <c r="I14" s="80">
        <v>0</v>
      </c>
      <c r="J14" s="80">
        <v>3</v>
      </c>
    </row>
    <row r="15" spans="1:10" s="14" customFormat="1" ht="12.75" customHeight="1">
      <c r="A15" s="1" t="s">
        <v>95</v>
      </c>
      <c r="B15" s="80">
        <v>2</v>
      </c>
      <c r="C15" s="80">
        <v>2</v>
      </c>
      <c r="D15" s="80">
        <v>1</v>
      </c>
      <c r="E15" s="80">
        <v>0</v>
      </c>
      <c r="F15" s="80">
        <v>2</v>
      </c>
      <c r="G15" s="80">
        <v>0</v>
      </c>
      <c r="H15" s="80">
        <v>1</v>
      </c>
      <c r="I15" s="80">
        <v>0</v>
      </c>
      <c r="J15" s="80">
        <v>8</v>
      </c>
    </row>
    <row r="16" spans="1:10" s="1" customFormat="1" ht="12.75" customHeight="1">
      <c r="A16" s="1" t="s">
        <v>83</v>
      </c>
      <c r="B16" s="80">
        <v>8</v>
      </c>
      <c r="C16" s="80">
        <v>11</v>
      </c>
      <c r="D16" s="80">
        <v>6</v>
      </c>
      <c r="E16" s="80">
        <v>0</v>
      </c>
      <c r="F16" s="80">
        <v>4</v>
      </c>
      <c r="G16" s="80">
        <v>1</v>
      </c>
      <c r="H16" s="80">
        <v>0</v>
      </c>
      <c r="I16" s="80">
        <v>8</v>
      </c>
      <c r="J16" s="80">
        <v>38</v>
      </c>
    </row>
    <row r="17" spans="1:10" s="1" customFormat="1" ht="12.75" customHeight="1">
      <c r="A17" s="1" t="s">
        <v>96</v>
      </c>
      <c r="B17" s="80">
        <v>230</v>
      </c>
      <c r="C17" s="80">
        <v>80</v>
      </c>
      <c r="D17" s="80">
        <v>453</v>
      </c>
      <c r="E17" s="80">
        <v>5</v>
      </c>
      <c r="F17" s="80">
        <v>57</v>
      </c>
      <c r="G17" s="80">
        <v>3</v>
      </c>
      <c r="H17" s="80">
        <v>1</v>
      </c>
      <c r="I17" s="80">
        <v>17</v>
      </c>
      <c r="J17" s="80">
        <v>846</v>
      </c>
    </row>
    <row r="18" spans="1:10" s="1" customFormat="1" ht="12.75" customHeight="1">
      <c r="A18" s="14" t="s">
        <v>63</v>
      </c>
      <c r="B18" s="15">
        <v>7435</v>
      </c>
      <c r="C18" s="15">
        <v>5087</v>
      </c>
      <c r="D18" s="15">
        <v>3188</v>
      </c>
      <c r="E18" s="15">
        <v>1694</v>
      </c>
      <c r="F18" s="15">
        <v>1968</v>
      </c>
      <c r="G18" s="15">
        <v>655</v>
      </c>
      <c r="H18" s="15">
        <v>281</v>
      </c>
      <c r="I18" s="15">
        <v>311</v>
      </c>
      <c r="J18" s="15">
        <v>20619</v>
      </c>
    </row>
    <row r="19" spans="1:10" s="1" customFormat="1" ht="12.75" customHeight="1">
      <c r="A19" s="2" t="s">
        <v>64</v>
      </c>
      <c r="B19" s="80" t="s">
        <v>65</v>
      </c>
      <c r="C19" s="80"/>
      <c r="D19" s="80"/>
      <c r="E19" s="80"/>
      <c r="F19" s="80"/>
      <c r="G19" s="80"/>
      <c r="H19" s="80"/>
      <c r="I19" s="80"/>
      <c r="J19" s="80"/>
    </row>
    <row r="20" spans="1:10" s="1" customFormat="1" ht="12.75" customHeight="1">
      <c r="A20" s="1" t="s">
        <v>85</v>
      </c>
      <c r="B20" s="80">
        <v>1</v>
      </c>
      <c r="C20" s="80">
        <v>0</v>
      </c>
      <c r="D20" s="80">
        <v>5</v>
      </c>
      <c r="E20" s="80">
        <v>42</v>
      </c>
      <c r="F20" s="80">
        <v>0</v>
      </c>
      <c r="G20" s="80">
        <v>0</v>
      </c>
      <c r="H20" s="80">
        <v>0</v>
      </c>
      <c r="I20" s="80">
        <v>86</v>
      </c>
      <c r="J20" s="80">
        <v>134</v>
      </c>
    </row>
    <row r="21" spans="1:10" s="1" customFormat="1" ht="12.75" customHeight="1">
      <c r="A21" s="1" t="s">
        <v>86</v>
      </c>
      <c r="B21" s="80">
        <v>2211</v>
      </c>
      <c r="C21" s="80">
        <v>1900</v>
      </c>
      <c r="D21" s="80">
        <v>1015</v>
      </c>
      <c r="E21" s="80">
        <v>554</v>
      </c>
      <c r="F21" s="80">
        <v>630</v>
      </c>
      <c r="G21" s="80">
        <v>162</v>
      </c>
      <c r="H21" s="80">
        <v>104</v>
      </c>
      <c r="I21" s="80">
        <v>106</v>
      </c>
      <c r="J21" s="80">
        <v>6682</v>
      </c>
    </row>
    <row r="22" spans="1:10" s="1" customFormat="1" ht="12.75" customHeight="1">
      <c r="A22" s="1" t="s">
        <v>87</v>
      </c>
      <c r="B22" s="80">
        <v>24</v>
      </c>
      <c r="C22" s="80">
        <v>48</v>
      </c>
      <c r="D22" s="80">
        <v>3</v>
      </c>
      <c r="E22" s="80">
        <v>12</v>
      </c>
      <c r="F22" s="80">
        <v>11</v>
      </c>
      <c r="G22" s="80">
        <v>3</v>
      </c>
      <c r="H22" s="80">
        <v>3</v>
      </c>
      <c r="I22" s="80">
        <v>1</v>
      </c>
      <c r="J22" s="80">
        <v>105</v>
      </c>
    </row>
    <row r="23" spans="1:10" s="1" customFormat="1" ht="12.75" customHeight="1">
      <c r="A23" s="1" t="s">
        <v>88</v>
      </c>
      <c r="B23" s="80">
        <v>164</v>
      </c>
      <c r="C23" s="80">
        <v>235</v>
      </c>
      <c r="D23" s="80">
        <v>20</v>
      </c>
      <c r="E23" s="80">
        <v>32</v>
      </c>
      <c r="F23" s="80">
        <v>49</v>
      </c>
      <c r="G23" s="80">
        <v>2</v>
      </c>
      <c r="H23" s="80">
        <v>6</v>
      </c>
      <c r="I23" s="80">
        <v>4</v>
      </c>
      <c r="J23" s="80">
        <v>512</v>
      </c>
    </row>
    <row r="24" spans="1:10" s="1" customFormat="1" ht="12.75" customHeight="1">
      <c r="A24" s="1" t="s">
        <v>89</v>
      </c>
      <c r="B24" s="80">
        <v>88</v>
      </c>
      <c r="C24" s="80">
        <v>122</v>
      </c>
      <c r="D24" s="80">
        <v>16</v>
      </c>
      <c r="E24" s="80">
        <v>17</v>
      </c>
      <c r="F24" s="80">
        <v>26</v>
      </c>
      <c r="G24" s="80">
        <v>6</v>
      </c>
      <c r="H24" s="80">
        <v>7</v>
      </c>
      <c r="I24" s="80">
        <v>1</v>
      </c>
      <c r="J24" s="80">
        <v>283</v>
      </c>
    </row>
    <row r="25" spans="1:10" s="1" customFormat="1" ht="12.75" customHeight="1">
      <c r="A25" s="1" t="s">
        <v>90</v>
      </c>
      <c r="B25" s="80">
        <v>36</v>
      </c>
      <c r="C25" s="80">
        <v>18</v>
      </c>
      <c r="D25" s="80">
        <v>5</v>
      </c>
      <c r="E25" s="80">
        <v>2</v>
      </c>
      <c r="F25" s="80">
        <v>2</v>
      </c>
      <c r="G25" s="80">
        <v>0</v>
      </c>
      <c r="H25" s="80">
        <v>0</v>
      </c>
      <c r="I25" s="80">
        <v>0</v>
      </c>
      <c r="J25" s="80">
        <v>63</v>
      </c>
    </row>
    <row r="26" spans="1:10" s="1" customFormat="1" ht="12.75" customHeight="1">
      <c r="A26" s="1" t="s">
        <v>91</v>
      </c>
      <c r="B26" s="80">
        <v>3</v>
      </c>
      <c r="C26" s="80">
        <v>2</v>
      </c>
      <c r="D26" s="80">
        <v>1</v>
      </c>
      <c r="E26" s="80">
        <v>0</v>
      </c>
      <c r="F26" s="80">
        <v>1</v>
      </c>
      <c r="G26" s="80">
        <v>0</v>
      </c>
      <c r="H26" s="80">
        <v>1</v>
      </c>
      <c r="I26" s="80">
        <v>0</v>
      </c>
      <c r="J26" s="80">
        <v>8</v>
      </c>
    </row>
    <row r="27" spans="1:10" s="1" customFormat="1" ht="12.75" customHeight="1">
      <c r="A27" s="1" t="s">
        <v>92</v>
      </c>
      <c r="B27" s="80">
        <v>21</v>
      </c>
      <c r="C27" s="80">
        <v>18</v>
      </c>
      <c r="D27" s="80">
        <v>3</v>
      </c>
      <c r="E27" s="80">
        <v>7</v>
      </c>
      <c r="F27" s="80">
        <v>3</v>
      </c>
      <c r="G27" s="80">
        <v>0</v>
      </c>
      <c r="H27" s="80">
        <v>0</v>
      </c>
      <c r="I27" s="80">
        <v>0</v>
      </c>
      <c r="J27" s="80">
        <v>52</v>
      </c>
    </row>
    <row r="28" spans="1:10" s="14" customFormat="1" ht="12.75" customHeight="1">
      <c r="A28" s="1" t="s">
        <v>93</v>
      </c>
      <c r="B28" s="80">
        <v>63</v>
      </c>
      <c r="C28" s="80">
        <v>30</v>
      </c>
      <c r="D28" s="80">
        <v>7</v>
      </c>
      <c r="E28" s="80">
        <v>6</v>
      </c>
      <c r="F28" s="80">
        <v>4</v>
      </c>
      <c r="G28" s="80">
        <v>6</v>
      </c>
      <c r="H28" s="80">
        <v>2</v>
      </c>
      <c r="I28" s="80">
        <v>0</v>
      </c>
      <c r="J28" s="80">
        <v>118</v>
      </c>
    </row>
    <row r="29" spans="1:10" s="1" customFormat="1" ht="12.75" customHeight="1">
      <c r="A29" s="1" t="s">
        <v>94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</row>
    <row r="30" spans="1:10" s="1" customFormat="1" ht="12.75" customHeight="1">
      <c r="A30" s="1" t="s">
        <v>95</v>
      </c>
      <c r="B30" s="80">
        <v>4</v>
      </c>
      <c r="C30" s="80">
        <v>1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5</v>
      </c>
    </row>
    <row r="31" spans="1:10" s="1" customFormat="1" ht="12.75" customHeight="1">
      <c r="A31" s="1" t="s">
        <v>83</v>
      </c>
      <c r="B31" s="80">
        <v>4</v>
      </c>
      <c r="C31" s="80">
        <v>3</v>
      </c>
      <c r="D31" s="80">
        <v>2</v>
      </c>
      <c r="E31" s="80">
        <v>1</v>
      </c>
      <c r="F31" s="80">
        <v>3</v>
      </c>
      <c r="G31" s="80">
        <v>0</v>
      </c>
      <c r="H31" s="80">
        <v>0</v>
      </c>
      <c r="I31" s="80">
        <v>6</v>
      </c>
      <c r="J31" s="80">
        <v>19</v>
      </c>
    </row>
    <row r="32" spans="1:10" s="1" customFormat="1" ht="12.75" customHeight="1">
      <c r="A32" s="1" t="s">
        <v>96</v>
      </c>
      <c r="B32" s="80">
        <v>73</v>
      </c>
      <c r="C32" s="80">
        <v>44</v>
      </c>
      <c r="D32" s="80">
        <v>152</v>
      </c>
      <c r="E32" s="80">
        <v>4</v>
      </c>
      <c r="F32" s="80">
        <v>19</v>
      </c>
      <c r="G32" s="80">
        <v>0</v>
      </c>
      <c r="H32" s="80">
        <v>1</v>
      </c>
      <c r="I32" s="80">
        <v>6</v>
      </c>
      <c r="J32" s="80">
        <v>299</v>
      </c>
    </row>
    <row r="33" spans="1:10" s="1" customFormat="1" ht="12.75" customHeight="1">
      <c r="A33" s="14" t="s">
        <v>66</v>
      </c>
      <c r="B33" s="15">
        <v>2692</v>
      </c>
      <c r="C33" s="15">
        <v>2421</v>
      </c>
      <c r="D33" s="15">
        <v>1229</v>
      </c>
      <c r="E33" s="15">
        <v>677</v>
      </c>
      <c r="F33" s="15">
        <v>748</v>
      </c>
      <c r="G33" s="15">
        <v>179</v>
      </c>
      <c r="H33" s="15">
        <v>124</v>
      </c>
      <c r="I33" s="15">
        <v>210</v>
      </c>
      <c r="J33" s="15">
        <v>8280</v>
      </c>
    </row>
    <row r="34" spans="1:10" s="1" customFormat="1" ht="12.75" customHeight="1">
      <c r="A34" s="2" t="s">
        <v>67</v>
      </c>
      <c r="B34" s="80" t="s">
        <v>65</v>
      </c>
      <c r="C34" s="80"/>
      <c r="D34" s="80"/>
      <c r="E34" s="80"/>
      <c r="F34" s="80"/>
      <c r="G34" s="80"/>
      <c r="H34" s="80"/>
      <c r="I34" s="80"/>
      <c r="J34" s="80"/>
    </row>
    <row r="35" spans="1:10" s="1" customFormat="1" ht="12.75" customHeight="1">
      <c r="A35" s="1" t="s">
        <v>85</v>
      </c>
      <c r="B35" s="80">
        <v>2</v>
      </c>
      <c r="C35" s="80">
        <v>0</v>
      </c>
      <c r="D35" s="80">
        <v>12</v>
      </c>
      <c r="E35" s="80">
        <v>95</v>
      </c>
      <c r="F35" s="80">
        <v>3</v>
      </c>
      <c r="G35" s="80">
        <v>0</v>
      </c>
      <c r="H35" s="80">
        <v>0</v>
      </c>
      <c r="I35" s="80">
        <v>263</v>
      </c>
      <c r="J35" s="80">
        <v>375</v>
      </c>
    </row>
    <row r="36" spans="1:10" s="1" customFormat="1" ht="12.75" customHeight="1">
      <c r="A36" s="1" t="s">
        <v>86</v>
      </c>
      <c r="B36" s="80">
        <v>8310</v>
      </c>
      <c r="C36" s="80">
        <v>5966</v>
      </c>
      <c r="D36" s="80">
        <v>3544</v>
      </c>
      <c r="E36" s="80">
        <v>1940</v>
      </c>
      <c r="F36" s="80">
        <v>2265</v>
      </c>
      <c r="G36" s="80">
        <v>761</v>
      </c>
      <c r="H36" s="80">
        <v>337</v>
      </c>
      <c r="I36" s="80">
        <v>210</v>
      </c>
      <c r="J36" s="80">
        <v>23333</v>
      </c>
    </row>
    <row r="37" spans="1:10" s="1" customFormat="1" ht="12.75" customHeight="1">
      <c r="A37" s="1" t="s">
        <v>87</v>
      </c>
      <c r="B37" s="80">
        <v>120</v>
      </c>
      <c r="C37" s="80">
        <v>162</v>
      </c>
      <c r="D37" s="80">
        <v>21</v>
      </c>
      <c r="E37" s="80">
        <v>43</v>
      </c>
      <c r="F37" s="80">
        <v>58</v>
      </c>
      <c r="G37" s="80">
        <v>20</v>
      </c>
      <c r="H37" s="80">
        <v>8</v>
      </c>
      <c r="I37" s="80">
        <v>1</v>
      </c>
      <c r="J37" s="80">
        <v>433</v>
      </c>
    </row>
    <row r="38" spans="1:10" s="1" customFormat="1" ht="12.75" customHeight="1">
      <c r="A38" s="1" t="s">
        <v>88</v>
      </c>
      <c r="B38" s="80">
        <v>604</v>
      </c>
      <c r="C38" s="80">
        <v>638</v>
      </c>
      <c r="D38" s="80">
        <v>104</v>
      </c>
      <c r="E38" s="80">
        <v>158</v>
      </c>
      <c r="F38" s="80">
        <v>174</v>
      </c>
      <c r="G38" s="80">
        <v>10</v>
      </c>
      <c r="H38" s="80">
        <v>16</v>
      </c>
      <c r="I38" s="80">
        <v>6</v>
      </c>
      <c r="J38" s="80">
        <v>1710</v>
      </c>
    </row>
    <row r="39" spans="1:10" s="1" customFormat="1" ht="12.75" customHeight="1">
      <c r="A39" s="1" t="s">
        <v>89</v>
      </c>
      <c r="B39" s="80">
        <v>335</v>
      </c>
      <c r="C39" s="80">
        <v>401</v>
      </c>
      <c r="D39" s="80">
        <v>66</v>
      </c>
      <c r="E39" s="80">
        <v>77</v>
      </c>
      <c r="F39" s="80">
        <v>98</v>
      </c>
      <c r="G39" s="80">
        <v>20</v>
      </c>
      <c r="H39" s="80">
        <v>18</v>
      </c>
      <c r="I39" s="80">
        <v>2</v>
      </c>
      <c r="J39" s="80">
        <v>1017</v>
      </c>
    </row>
    <row r="40" spans="1:10" s="1" customFormat="1" ht="12.75" customHeight="1">
      <c r="A40" s="1" t="s">
        <v>90</v>
      </c>
      <c r="B40" s="80">
        <v>133</v>
      </c>
      <c r="C40" s="80">
        <v>37</v>
      </c>
      <c r="D40" s="80">
        <v>9</v>
      </c>
      <c r="E40" s="80">
        <v>5</v>
      </c>
      <c r="F40" s="80">
        <v>6</v>
      </c>
      <c r="G40" s="80">
        <v>0</v>
      </c>
      <c r="H40" s="80">
        <v>1</v>
      </c>
      <c r="I40" s="80">
        <v>0</v>
      </c>
      <c r="J40" s="80">
        <v>191</v>
      </c>
    </row>
    <row r="41" spans="1:10" s="1" customFormat="1" ht="12.75" customHeight="1">
      <c r="A41" s="1" t="s">
        <v>91</v>
      </c>
      <c r="B41" s="80">
        <v>11</v>
      </c>
      <c r="C41" s="80">
        <v>11</v>
      </c>
      <c r="D41" s="80">
        <v>8</v>
      </c>
      <c r="E41" s="80">
        <v>4</v>
      </c>
      <c r="F41" s="80">
        <v>2</v>
      </c>
      <c r="G41" s="80">
        <v>0</v>
      </c>
      <c r="H41" s="80">
        <v>5</v>
      </c>
      <c r="I41" s="80">
        <v>1</v>
      </c>
      <c r="J41" s="80">
        <v>42</v>
      </c>
    </row>
    <row r="42" spans="1:10" ht="12.75" customHeight="1">
      <c r="A42" s="1" t="s">
        <v>92</v>
      </c>
      <c r="B42" s="80">
        <v>69</v>
      </c>
      <c r="C42" s="80">
        <v>62</v>
      </c>
      <c r="D42" s="80">
        <v>11</v>
      </c>
      <c r="E42" s="80">
        <v>15</v>
      </c>
      <c r="F42" s="80">
        <v>16</v>
      </c>
      <c r="G42" s="80">
        <v>0</v>
      </c>
      <c r="H42" s="80">
        <v>10</v>
      </c>
      <c r="I42" s="80">
        <v>1</v>
      </c>
      <c r="J42" s="80">
        <v>184</v>
      </c>
    </row>
    <row r="43" spans="1:10" ht="12.75" customHeight="1">
      <c r="A43" s="1" t="s">
        <v>93</v>
      </c>
      <c r="B43" s="80">
        <v>222</v>
      </c>
      <c r="C43" s="80">
        <v>88</v>
      </c>
      <c r="D43" s="80">
        <v>28</v>
      </c>
      <c r="E43" s="80">
        <v>23</v>
      </c>
      <c r="F43" s="80">
        <v>9</v>
      </c>
      <c r="G43" s="80">
        <v>19</v>
      </c>
      <c r="H43" s="80">
        <v>7</v>
      </c>
      <c r="I43" s="80">
        <v>0</v>
      </c>
      <c r="J43" s="80">
        <v>396</v>
      </c>
    </row>
    <row r="44" spans="1:10" ht="12.75" customHeight="1">
      <c r="A44" s="1" t="s">
        <v>94</v>
      </c>
      <c r="B44" s="80">
        <v>0</v>
      </c>
      <c r="C44" s="80">
        <v>2</v>
      </c>
      <c r="D44" s="80">
        <v>0</v>
      </c>
      <c r="E44" s="80">
        <v>1</v>
      </c>
      <c r="F44" s="80">
        <v>0</v>
      </c>
      <c r="G44" s="80">
        <v>0</v>
      </c>
      <c r="H44" s="80">
        <v>0</v>
      </c>
      <c r="I44" s="80">
        <v>0</v>
      </c>
      <c r="J44" s="80">
        <v>3</v>
      </c>
    </row>
    <row r="45" spans="1:10" ht="12.75" customHeight="1">
      <c r="A45" s="1" t="s">
        <v>95</v>
      </c>
      <c r="B45" s="80">
        <v>6</v>
      </c>
      <c r="C45" s="80">
        <v>3</v>
      </c>
      <c r="D45" s="80">
        <v>1</v>
      </c>
      <c r="E45" s="80">
        <v>0</v>
      </c>
      <c r="F45" s="80">
        <v>2</v>
      </c>
      <c r="G45" s="80">
        <v>0</v>
      </c>
      <c r="H45" s="80">
        <v>1</v>
      </c>
      <c r="I45" s="80">
        <v>0</v>
      </c>
      <c r="J45" s="80">
        <v>13</v>
      </c>
    </row>
    <row r="46" spans="1:10" ht="12.75" customHeight="1">
      <c r="A46" s="1" t="s">
        <v>83</v>
      </c>
      <c r="B46" s="80">
        <v>12</v>
      </c>
      <c r="C46" s="80">
        <v>14</v>
      </c>
      <c r="D46" s="80">
        <v>8</v>
      </c>
      <c r="E46" s="80">
        <v>1</v>
      </c>
      <c r="F46" s="80">
        <v>7</v>
      </c>
      <c r="G46" s="80">
        <v>1</v>
      </c>
      <c r="H46" s="80">
        <v>0</v>
      </c>
      <c r="I46" s="80">
        <v>14</v>
      </c>
      <c r="J46" s="80">
        <v>57</v>
      </c>
    </row>
    <row r="47" spans="1:10" ht="12.75" customHeight="1">
      <c r="A47" s="1" t="s">
        <v>96</v>
      </c>
      <c r="B47" s="80">
        <v>303</v>
      </c>
      <c r="C47" s="80">
        <v>124</v>
      </c>
      <c r="D47" s="80">
        <v>605</v>
      </c>
      <c r="E47" s="80">
        <v>9</v>
      </c>
      <c r="F47" s="80">
        <v>76</v>
      </c>
      <c r="G47" s="80">
        <v>3</v>
      </c>
      <c r="H47" s="80">
        <v>2</v>
      </c>
      <c r="I47" s="80">
        <v>23</v>
      </c>
      <c r="J47" s="80">
        <v>1145</v>
      </c>
    </row>
    <row r="48" spans="1:10" ht="12.75" customHeight="1">
      <c r="A48" s="118" t="s">
        <v>148</v>
      </c>
      <c r="B48" s="120">
        <v>10127</v>
      </c>
      <c r="C48" s="120">
        <v>7508</v>
      </c>
      <c r="D48" s="120">
        <v>4417</v>
      </c>
      <c r="E48" s="120">
        <v>2371</v>
      </c>
      <c r="F48" s="120">
        <v>2716</v>
      </c>
      <c r="G48" s="120">
        <v>834</v>
      </c>
      <c r="H48" s="120">
        <v>405</v>
      </c>
      <c r="I48" s="120">
        <v>521</v>
      </c>
      <c r="J48" s="120">
        <v>28899</v>
      </c>
    </row>
    <row r="49" ht="12.75" customHeight="1">
      <c r="J49" s="68" t="s">
        <v>68</v>
      </c>
    </row>
    <row r="50" spans="1:10" ht="12.75" customHeight="1">
      <c r="A50" s="37"/>
      <c r="B50" s="74"/>
      <c r="C50" s="74"/>
      <c r="D50" s="74"/>
      <c r="E50" s="74"/>
      <c r="F50" s="74"/>
      <c r="G50" s="74"/>
      <c r="H50" s="74"/>
      <c r="I50" s="74"/>
      <c r="J50" s="74"/>
    </row>
    <row r="51" spans="1:13" ht="17.25" customHeight="1">
      <c r="A51" s="69" t="s">
        <v>254</v>
      </c>
      <c r="B51" s="72"/>
      <c r="C51" s="72"/>
      <c r="D51" s="72"/>
      <c r="E51" s="72"/>
      <c r="F51" s="72"/>
      <c r="G51" s="72"/>
      <c r="H51" s="72"/>
      <c r="I51" s="72"/>
      <c r="J51" s="72"/>
      <c r="M51" s="79"/>
    </row>
    <row r="52" spans="1:10" ht="15.75" customHeight="1">
      <c r="A52" s="135" t="s">
        <v>187</v>
      </c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0" ht="12.75" customHeight="1">
      <c r="A53" s="193" t="s">
        <v>253</v>
      </c>
      <c r="B53" s="117" t="s">
        <v>0</v>
      </c>
      <c r="C53" s="117" t="s">
        <v>1</v>
      </c>
      <c r="D53" s="117" t="s">
        <v>2</v>
      </c>
      <c r="E53" s="117" t="s">
        <v>3</v>
      </c>
      <c r="F53" s="117" t="s">
        <v>4</v>
      </c>
      <c r="G53" s="117" t="s">
        <v>5</v>
      </c>
      <c r="H53" s="117" t="s">
        <v>6</v>
      </c>
      <c r="I53" s="117" t="s">
        <v>7</v>
      </c>
      <c r="J53" s="117" t="s">
        <v>8</v>
      </c>
    </row>
    <row r="54" spans="1:10" ht="12" customHeight="1">
      <c r="A54" s="13"/>
      <c r="B54" s="56" t="s">
        <v>48</v>
      </c>
      <c r="C54" s="56"/>
      <c r="D54" s="56"/>
      <c r="E54" s="56"/>
      <c r="F54" s="56"/>
      <c r="G54" s="56"/>
      <c r="H54" s="56"/>
      <c r="I54" s="56"/>
      <c r="J54" s="56"/>
    </row>
    <row r="55" spans="1:10" ht="12.75" customHeight="1">
      <c r="A55" s="13" t="s">
        <v>51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0" ht="12.75" customHeight="1">
      <c r="A56" s="1" t="s">
        <v>85</v>
      </c>
      <c r="B56" s="70">
        <f aca="true" t="shared" si="0" ref="B56:J69">B5/B$18*100</f>
        <v>0.013449899125756557</v>
      </c>
      <c r="C56" s="70">
        <f t="shared" si="0"/>
        <v>0</v>
      </c>
      <c r="D56" s="70">
        <f t="shared" si="0"/>
        <v>0.21957340025094102</v>
      </c>
      <c r="E56" s="70">
        <f t="shared" si="0"/>
        <v>3.128689492325856</v>
      </c>
      <c r="F56" s="70">
        <f t="shared" si="0"/>
        <v>0.1524390243902439</v>
      </c>
      <c r="G56" s="70">
        <f t="shared" si="0"/>
        <v>0</v>
      </c>
      <c r="H56" s="70">
        <f t="shared" si="0"/>
        <v>0</v>
      </c>
      <c r="I56" s="70">
        <f t="shared" si="0"/>
        <v>56.91318327974276</v>
      </c>
      <c r="J56" s="70">
        <f t="shared" si="0"/>
        <v>1.1688248702652893</v>
      </c>
    </row>
    <row r="57" spans="1:10" ht="12.75" customHeight="1">
      <c r="A57" s="1" t="s">
        <v>86</v>
      </c>
      <c r="B57" s="70">
        <f t="shared" si="0"/>
        <v>82.03093476798924</v>
      </c>
      <c r="C57" s="70">
        <f t="shared" si="0"/>
        <v>79.92923137409082</v>
      </c>
      <c r="D57" s="70">
        <f t="shared" si="0"/>
        <v>79.32873274780427</v>
      </c>
      <c r="E57" s="70">
        <f t="shared" si="0"/>
        <v>81.81818181818183</v>
      </c>
      <c r="F57" s="70">
        <f t="shared" si="0"/>
        <v>83.07926829268293</v>
      </c>
      <c r="G57" s="70">
        <f t="shared" si="0"/>
        <v>91.45038167938931</v>
      </c>
      <c r="H57" s="70">
        <f t="shared" si="0"/>
        <v>82.91814946619218</v>
      </c>
      <c r="I57" s="70">
        <f t="shared" si="0"/>
        <v>33.440514469453376</v>
      </c>
      <c r="J57" s="70">
        <f t="shared" si="0"/>
        <v>80.75561375430428</v>
      </c>
    </row>
    <row r="58" spans="1:10" ht="12.75" customHeight="1">
      <c r="A58" s="1" t="s">
        <v>87</v>
      </c>
      <c r="B58" s="70">
        <f t="shared" si="0"/>
        <v>1.2911903160726295</v>
      </c>
      <c r="C58" s="70">
        <f t="shared" si="0"/>
        <v>2.2410064871240416</v>
      </c>
      <c r="D58" s="70">
        <f t="shared" si="0"/>
        <v>0.5646173149309912</v>
      </c>
      <c r="E58" s="70">
        <f t="shared" si="0"/>
        <v>1.829988193624557</v>
      </c>
      <c r="F58" s="70">
        <f t="shared" si="0"/>
        <v>2.388211382113821</v>
      </c>
      <c r="G58" s="70">
        <f t="shared" si="0"/>
        <v>2.595419847328244</v>
      </c>
      <c r="H58" s="70">
        <f t="shared" si="0"/>
        <v>1.7793594306049825</v>
      </c>
      <c r="I58" s="70">
        <f t="shared" si="0"/>
        <v>0</v>
      </c>
      <c r="J58" s="70">
        <f t="shared" si="0"/>
        <v>1.5907657985353314</v>
      </c>
    </row>
    <row r="59" spans="1:10" ht="12.75" customHeight="1">
      <c r="A59" s="1" t="s">
        <v>88</v>
      </c>
      <c r="B59" s="70">
        <f t="shared" si="0"/>
        <v>5.917955615332885</v>
      </c>
      <c r="C59" s="70">
        <f t="shared" si="0"/>
        <v>7.922154511499901</v>
      </c>
      <c r="D59" s="70">
        <f t="shared" si="0"/>
        <v>2.6348808030112925</v>
      </c>
      <c r="E59" s="70">
        <f t="shared" si="0"/>
        <v>7.43801652892562</v>
      </c>
      <c r="F59" s="70">
        <f t="shared" si="0"/>
        <v>6.351626016260163</v>
      </c>
      <c r="G59" s="70">
        <f t="shared" si="0"/>
        <v>1.2213740458015268</v>
      </c>
      <c r="H59" s="70">
        <f t="shared" si="0"/>
        <v>3.558718861209965</v>
      </c>
      <c r="I59" s="70">
        <f t="shared" si="0"/>
        <v>0.6430868167202572</v>
      </c>
      <c r="J59" s="70">
        <f t="shared" si="0"/>
        <v>5.810175081235753</v>
      </c>
    </row>
    <row r="60" spans="1:10" ht="12.75" customHeight="1">
      <c r="A60" s="1" t="s">
        <v>89</v>
      </c>
      <c r="B60" s="70">
        <f t="shared" si="0"/>
        <v>3.3221250840618692</v>
      </c>
      <c r="C60" s="70">
        <f t="shared" si="0"/>
        <v>5.4845685079614706</v>
      </c>
      <c r="D60" s="70">
        <f t="shared" si="0"/>
        <v>1.5683814303638646</v>
      </c>
      <c r="E60" s="70">
        <f t="shared" si="0"/>
        <v>3.541912632821724</v>
      </c>
      <c r="F60" s="70">
        <f t="shared" si="0"/>
        <v>3.6585365853658534</v>
      </c>
      <c r="G60" s="70">
        <f t="shared" si="0"/>
        <v>2.1374045801526718</v>
      </c>
      <c r="H60" s="70">
        <f t="shared" si="0"/>
        <v>3.9145907473309607</v>
      </c>
      <c r="I60" s="70">
        <f t="shared" si="0"/>
        <v>0.3215434083601286</v>
      </c>
      <c r="J60" s="70">
        <f t="shared" si="0"/>
        <v>3.5598234637955284</v>
      </c>
    </row>
    <row r="61" spans="1:10" ht="12.75" customHeight="1">
      <c r="A61" s="1" t="s">
        <v>90</v>
      </c>
      <c r="B61" s="70">
        <f t="shared" si="0"/>
        <v>1.304640215198386</v>
      </c>
      <c r="C61" s="70">
        <f t="shared" si="0"/>
        <v>0.37350108118734027</v>
      </c>
      <c r="D61" s="70">
        <f t="shared" si="0"/>
        <v>0.12547051442910914</v>
      </c>
      <c r="E61" s="70">
        <f t="shared" si="0"/>
        <v>0.1770956316410862</v>
      </c>
      <c r="F61" s="70">
        <f t="shared" si="0"/>
        <v>0.20325203252032523</v>
      </c>
      <c r="G61" s="70">
        <f t="shared" si="0"/>
        <v>0</v>
      </c>
      <c r="H61" s="70">
        <f t="shared" si="0"/>
        <v>0.3558718861209964</v>
      </c>
      <c r="I61" s="70">
        <f t="shared" si="0"/>
        <v>0</v>
      </c>
      <c r="J61" s="70">
        <f t="shared" si="0"/>
        <v>0.6207866530869587</v>
      </c>
    </row>
    <row r="62" spans="1:10" ht="12.75" customHeight="1">
      <c r="A62" s="1" t="s">
        <v>91</v>
      </c>
      <c r="B62" s="70">
        <f t="shared" si="0"/>
        <v>0.10759919300605246</v>
      </c>
      <c r="C62" s="70">
        <f t="shared" si="0"/>
        <v>0.17692156477295065</v>
      </c>
      <c r="D62" s="70">
        <f t="shared" si="0"/>
        <v>0.21957340025094102</v>
      </c>
      <c r="E62" s="70">
        <f t="shared" si="0"/>
        <v>0.23612750885478156</v>
      </c>
      <c r="F62" s="70">
        <f t="shared" si="0"/>
        <v>0.05081300813008131</v>
      </c>
      <c r="G62" s="70">
        <f t="shared" si="0"/>
        <v>0</v>
      </c>
      <c r="H62" s="70">
        <f t="shared" si="0"/>
        <v>1.4234875444839856</v>
      </c>
      <c r="I62" s="70">
        <f t="shared" si="0"/>
        <v>0.3215434083601286</v>
      </c>
      <c r="J62" s="70">
        <f t="shared" si="0"/>
        <v>0.16489645472622338</v>
      </c>
    </row>
    <row r="63" spans="1:10" ht="12.75" customHeight="1">
      <c r="A63" s="1" t="s">
        <v>92</v>
      </c>
      <c r="B63" s="70">
        <f t="shared" si="0"/>
        <v>0.6455951580363147</v>
      </c>
      <c r="C63" s="70">
        <f t="shared" si="0"/>
        <v>0.8649498722233143</v>
      </c>
      <c r="D63" s="70">
        <f t="shared" si="0"/>
        <v>0.2509410288582183</v>
      </c>
      <c r="E63" s="70">
        <f t="shared" si="0"/>
        <v>0.47225501770956313</v>
      </c>
      <c r="F63" s="70">
        <f t="shared" si="0"/>
        <v>0.660569105691057</v>
      </c>
      <c r="G63" s="70">
        <f t="shared" si="0"/>
        <v>0</v>
      </c>
      <c r="H63" s="70">
        <f t="shared" si="0"/>
        <v>3.558718861209965</v>
      </c>
      <c r="I63" s="70">
        <f t="shared" si="0"/>
        <v>0.3215434083601286</v>
      </c>
      <c r="J63" s="70">
        <f t="shared" si="0"/>
        <v>0.6401862359959261</v>
      </c>
    </row>
    <row r="64" spans="1:10" ht="12.75" customHeight="1">
      <c r="A64" s="1" t="s">
        <v>93</v>
      </c>
      <c r="B64" s="70">
        <f t="shared" si="0"/>
        <v>2.1385339609952925</v>
      </c>
      <c r="C64" s="70">
        <f t="shared" si="0"/>
        <v>1.1401611952034598</v>
      </c>
      <c r="D64" s="70">
        <f t="shared" si="0"/>
        <v>0.6587202007528231</v>
      </c>
      <c r="E64" s="70">
        <f t="shared" si="0"/>
        <v>1.0035419126328218</v>
      </c>
      <c r="F64" s="70">
        <f t="shared" si="0"/>
        <v>0.25406504065040647</v>
      </c>
      <c r="G64" s="70">
        <f t="shared" si="0"/>
        <v>1.984732824427481</v>
      </c>
      <c r="H64" s="70">
        <f t="shared" si="0"/>
        <v>1.7793594306049825</v>
      </c>
      <c r="I64" s="70">
        <f t="shared" si="0"/>
        <v>0</v>
      </c>
      <c r="J64" s="70">
        <f t="shared" si="0"/>
        <v>1.3482710121732384</v>
      </c>
    </row>
    <row r="65" spans="1:10" ht="12.75" customHeight="1">
      <c r="A65" s="1" t="s">
        <v>94</v>
      </c>
      <c r="B65" s="70">
        <f t="shared" si="0"/>
        <v>0</v>
      </c>
      <c r="C65" s="70">
        <f t="shared" si="0"/>
        <v>0.03931590328287793</v>
      </c>
      <c r="D65" s="70">
        <f t="shared" si="0"/>
        <v>0</v>
      </c>
      <c r="E65" s="70">
        <f t="shared" si="0"/>
        <v>0.05903187721369539</v>
      </c>
      <c r="F65" s="70">
        <f t="shared" si="0"/>
        <v>0</v>
      </c>
      <c r="G65" s="70">
        <f t="shared" si="0"/>
        <v>0</v>
      </c>
      <c r="H65" s="70">
        <f t="shared" si="0"/>
        <v>0</v>
      </c>
      <c r="I65" s="70">
        <f t="shared" si="0"/>
        <v>0</v>
      </c>
      <c r="J65" s="70">
        <f t="shared" si="0"/>
        <v>0.014549687181725592</v>
      </c>
    </row>
    <row r="66" spans="1:10" ht="12.75" customHeight="1">
      <c r="A66" s="1" t="s">
        <v>95</v>
      </c>
      <c r="B66" s="70">
        <f t="shared" si="0"/>
        <v>0.026899798251513115</v>
      </c>
      <c r="C66" s="70">
        <f t="shared" si="0"/>
        <v>0.03931590328287793</v>
      </c>
      <c r="D66" s="70">
        <f t="shared" si="0"/>
        <v>0.031367628607277286</v>
      </c>
      <c r="E66" s="70">
        <f t="shared" si="0"/>
        <v>0</v>
      </c>
      <c r="F66" s="70">
        <f t="shared" si="0"/>
        <v>0.10162601626016261</v>
      </c>
      <c r="G66" s="70">
        <f t="shared" si="0"/>
        <v>0</v>
      </c>
      <c r="H66" s="70">
        <f t="shared" si="0"/>
        <v>0.3558718861209964</v>
      </c>
      <c r="I66" s="70">
        <f t="shared" si="0"/>
        <v>0</v>
      </c>
      <c r="J66" s="70">
        <f t="shared" si="0"/>
        <v>0.03879916581793492</v>
      </c>
    </row>
    <row r="67" spans="1:10" ht="12.75" customHeight="1">
      <c r="A67" s="1" t="s">
        <v>83</v>
      </c>
      <c r="B67" s="70">
        <f t="shared" si="0"/>
        <v>0.10759919300605246</v>
      </c>
      <c r="C67" s="70">
        <f t="shared" si="0"/>
        <v>0.21623746805582858</v>
      </c>
      <c r="D67" s="70">
        <f t="shared" si="0"/>
        <v>0.18820577164366373</v>
      </c>
      <c r="E67" s="70">
        <f t="shared" si="0"/>
        <v>0</v>
      </c>
      <c r="F67" s="70">
        <f t="shared" si="0"/>
        <v>0.20325203252032523</v>
      </c>
      <c r="G67" s="70">
        <f t="shared" si="0"/>
        <v>0.15267175572519084</v>
      </c>
      <c r="H67" s="70">
        <f t="shared" si="0"/>
        <v>0</v>
      </c>
      <c r="I67" s="70">
        <f t="shared" si="0"/>
        <v>2.572347266881029</v>
      </c>
      <c r="J67" s="70">
        <f t="shared" si="0"/>
        <v>0.18429603763519084</v>
      </c>
    </row>
    <row r="68" spans="1:10" ht="12.75" customHeight="1">
      <c r="A68" s="1" t="s">
        <v>96</v>
      </c>
      <c r="B68" s="70">
        <f t="shared" si="0"/>
        <v>3.093476798924008</v>
      </c>
      <c r="C68" s="70">
        <f t="shared" si="0"/>
        <v>1.572636131315117</v>
      </c>
      <c r="D68" s="70">
        <f t="shared" si="0"/>
        <v>14.209535759096612</v>
      </c>
      <c r="E68" s="70">
        <f t="shared" si="0"/>
        <v>0.29515938606847697</v>
      </c>
      <c r="F68" s="70">
        <f t="shared" si="0"/>
        <v>2.8963414634146343</v>
      </c>
      <c r="G68" s="70">
        <f t="shared" si="0"/>
        <v>0.45801526717557256</v>
      </c>
      <c r="H68" s="70">
        <f t="shared" si="0"/>
        <v>0.3558718861209964</v>
      </c>
      <c r="I68" s="70">
        <f t="shared" si="0"/>
        <v>5.466237942122187</v>
      </c>
      <c r="J68" s="70">
        <f t="shared" si="0"/>
        <v>4.1030117852466175</v>
      </c>
    </row>
    <row r="69" spans="1:10" ht="12.75" customHeight="1">
      <c r="A69" s="14" t="s">
        <v>63</v>
      </c>
      <c r="B69" s="71">
        <f t="shared" si="0"/>
        <v>100</v>
      </c>
      <c r="C69" s="71">
        <f t="shared" si="0"/>
        <v>100</v>
      </c>
      <c r="D69" s="71">
        <f t="shared" si="0"/>
        <v>100</v>
      </c>
      <c r="E69" s="71">
        <f t="shared" si="0"/>
        <v>100</v>
      </c>
      <c r="F69" s="71">
        <f t="shared" si="0"/>
        <v>100</v>
      </c>
      <c r="G69" s="71">
        <f t="shared" si="0"/>
        <v>100</v>
      </c>
      <c r="H69" s="71">
        <f t="shared" si="0"/>
        <v>100</v>
      </c>
      <c r="I69" s="71">
        <f t="shared" si="0"/>
        <v>100</v>
      </c>
      <c r="J69" s="71">
        <f t="shared" si="0"/>
        <v>100</v>
      </c>
    </row>
    <row r="70" spans="1:10" ht="12.75" customHeight="1">
      <c r="A70" s="2" t="s">
        <v>64</v>
      </c>
      <c r="B70" s="76"/>
      <c r="C70" s="76"/>
      <c r="D70" s="76"/>
      <c r="E70" s="76"/>
      <c r="F70" s="76"/>
      <c r="G70" s="76"/>
      <c r="H70" s="76"/>
      <c r="I70" s="76"/>
      <c r="J70" s="76"/>
    </row>
    <row r="71" spans="1:10" ht="12.75" customHeight="1">
      <c r="A71" s="1" t="s">
        <v>85</v>
      </c>
      <c r="B71" s="70">
        <f aca="true" t="shared" si="1" ref="B71:J84">B20/B$33*100</f>
        <v>0.03714710252600297</v>
      </c>
      <c r="C71" s="70">
        <f t="shared" si="1"/>
        <v>0</v>
      </c>
      <c r="D71" s="70">
        <f t="shared" si="1"/>
        <v>0.40683482506102525</v>
      </c>
      <c r="E71" s="70">
        <f t="shared" si="1"/>
        <v>6.20384047267356</v>
      </c>
      <c r="F71" s="70">
        <f t="shared" si="1"/>
        <v>0</v>
      </c>
      <c r="G71" s="70">
        <f t="shared" si="1"/>
        <v>0</v>
      </c>
      <c r="H71" s="70">
        <f t="shared" si="1"/>
        <v>0</v>
      </c>
      <c r="I71" s="70">
        <f t="shared" si="1"/>
        <v>40.95238095238095</v>
      </c>
      <c r="J71" s="70">
        <f t="shared" si="1"/>
        <v>1.6183574879227052</v>
      </c>
    </row>
    <row r="72" spans="1:10" ht="12.75" customHeight="1">
      <c r="A72" s="1" t="s">
        <v>86</v>
      </c>
      <c r="B72" s="70">
        <f t="shared" si="1"/>
        <v>82.13224368499257</v>
      </c>
      <c r="C72" s="70">
        <f t="shared" si="1"/>
        <v>78.47996695580338</v>
      </c>
      <c r="D72" s="70">
        <f t="shared" si="1"/>
        <v>82.58746948738812</v>
      </c>
      <c r="E72" s="70">
        <f t="shared" si="1"/>
        <v>81.83161004431314</v>
      </c>
      <c r="F72" s="70">
        <f t="shared" si="1"/>
        <v>84.22459893048129</v>
      </c>
      <c r="G72" s="70">
        <f t="shared" si="1"/>
        <v>90.5027932960894</v>
      </c>
      <c r="H72" s="70">
        <f t="shared" si="1"/>
        <v>83.87096774193549</v>
      </c>
      <c r="I72" s="70">
        <f t="shared" si="1"/>
        <v>50.476190476190474</v>
      </c>
      <c r="J72" s="70">
        <f t="shared" si="1"/>
        <v>80.70048309178745</v>
      </c>
    </row>
    <row r="73" spans="1:10" ht="12.75" customHeight="1">
      <c r="A73" s="1" t="s">
        <v>87</v>
      </c>
      <c r="B73" s="70">
        <f t="shared" si="1"/>
        <v>0.8915304606240713</v>
      </c>
      <c r="C73" s="70">
        <f t="shared" si="1"/>
        <v>1.982651796778191</v>
      </c>
      <c r="D73" s="70">
        <f t="shared" si="1"/>
        <v>0.24410089503661514</v>
      </c>
      <c r="E73" s="70">
        <f t="shared" si="1"/>
        <v>1.7725258493353029</v>
      </c>
      <c r="F73" s="70">
        <f t="shared" si="1"/>
        <v>1.4705882352941175</v>
      </c>
      <c r="G73" s="70">
        <f t="shared" si="1"/>
        <v>1.675977653631285</v>
      </c>
      <c r="H73" s="70">
        <f t="shared" si="1"/>
        <v>2.4193548387096775</v>
      </c>
      <c r="I73" s="70">
        <f t="shared" si="1"/>
        <v>0.4761904761904762</v>
      </c>
      <c r="J73" s="70">
        <f t="shared" si="1"/>
        <v>1.2681159420289856</v>
      </c>
    </row>
    <row r="74" spans="1:10" ht="12.75">
      <c r="A74" s="1" t="s">
        <v>88</v>
      </c>
      <c r="B74" s="70">
        <f t="shared" si="1"/>
        <v>6.092124814264487</v>
      </c>
      <c r="C74" s="70">
        <f t="shared" si="1"/>
        <v>9.706732755059893</v>
      </c>
      <c r="D74" s="70">
        <f t="shared" si="1"/>
        <v>1.627339300244101</v>
      </c>
      <c r="E74" s="70">
        <f t="shared" si="1"/>
        <v>4.726735598227474</v>
      </c>
      <c r="F74" s="70">
        <f t="shared" si="1"/>
        <v>6.550802139037433</v>
      </c>
      <c r="G74" s="70">
        <f t="shared" si="1"/>
        <v>1.1173184357541899</v>
      </c>
      <c r="H74" s="70">
        <f t="shared" si="1"/>
        <v>4.838709677419355</v>
      </c>
      <c r="I74" s="70">
        <f t="shared" si="1"/>
        <v>1.9047619047619049</v>
      </c>
      <c r="J74" s="70">
        <f t="shared" si="1"/>
        <v>6.183574879227053</v>
      </c>
    </row>
    <row r="75" spans="1:10" ht="12.75">
      <c r="A75" s="1" t="s">
        <v>89</v>
      </c>
      <c r="B75" s="70">
        <f t="shared" si="1"/>
        <v>3.268945022288262</v>
      </c>
      <c r="C75" s="70">
        <f t="shared" si="1"/>
        <v>5.039239983477901</v>
      </c>
      <c r="D75" s="70">
        <f t="shared" si="1"/>
        <v>1.3018714401952807</v>
      </c>
      <c r="E75" s="70">
        <f t="shared" si="1"/>
        <v>2.511078286558346</v>
      </c>
      <c r="F75" s="70">
        <f t="shared" si="1"/>
        <v>3.4759358288770055</v>
      </c>
      <c r="G75" s="70">
        <f t="shared" si="1"/>
        <v>3.35195530726257</v>
      </c>
      <c r="H75" s="70">
        <f t="shared" si="1"/>
        <v>5.64516129032258</v>
      </c>
      <c r="I75" s="70">
        <f t="shared" si="1"/>
        <v>0.4761904761904762</v>
      </c>
      <c r="J75" s="70">
        <f t="shared" si="1"/>
        <v>3.4178743961352653</v>
      </c>
    </row>
    <row r="76" spans="1:10" ht="12.75">
      <c r="A76" s="1" t="s">
        <v>90</v>
      </c>
      <c r="B76" s="70">
        <f t="shared" si="1"/>
        <v>1.337295690936107</v>
      </c>
      <c r="C76" s="70">
        <f t="shared" si="1"/>
        <v>0.7434944237918215</v>
      </c>
      <c r="D76" s="70">
        <f t="shared" si="1"/>
        <v>0.40683482506102525</v>
      </c>
      <c r="E76" s="70">
        <f t="shared" si="1"/>
        <v>0.29542097488921715</v>
      </c>
      <c r="F76" s="70">
        <f t="shared" si="1"/>
        <v>0.267379679144385</v>
      </c>
      <c r="G76" s="70">
        <f t="shared" si="1"/>
        <v>0</v>
      </c>
      <c r="H76" s="70">
        <f t="shared" si="1"/>
        <v>0</v>
      </c>
      <c r="I76" s="70">
        <f t="shared" si="1"/>
        <v>0</v>
      </c>
      <c r="J76" s="70">
        <f t="shared" si="1"/>
        <v>0.7608695652173914</v>
      </c>
    </row>
    <row r="77" spans="1:10" ht="12.75">
      <c r="A77" s="1" t="s">
        <v>91</v>
      </c>
      <c r="B77" s="70">
        <f t="shared" si="1"/>
        <v>0.11144130757800891</v>
      </c>
      <c r="C77" s="70">
        <f t="shared" si="1"/>
        <v>0.08261049153242463</v>
      </c>
      <c r="D77" s="70">
        <f t="shared" si="1"/>
        <v>0.08136696501220504</v>
      </c>
      <c r="E77" s="70">
        <f t="shared" si="1"/>
        <v>0</v>
      </c>
      <c r="F77" s="70">
        <f t="shared" si="1"/>
        <v>0.1336898395721925</v>
      </c>
      <c r="G77" s="70">
        <f t="shared" si="1"/>
        <v>0</v>
      </c>
      <c r="H77" s="70">
        <f t="shared" si="1"/>
        <v>0.8064516129032258</v>
      </c>
      <c r="I77" s="70">
        <f t="shared" si="1"/>
        <v>0</v>
      </c>
      <c r="J77" s="70">
        <f t="shared" si="1"/>
        <v>0.0966183574879227</v>
      </c>
    </row>
    <row r="78" spans="1:10" ht="12.75">
      <c r="A78" s="1" t="s">
        <v>92</v>
      </c>
      <c r="B78" s="70">
        <f t="shared" si="1"/>
        <v>0.7800891530460624</v>
      </c>
      <c r="C78" s="70">
        <f t="shared" si="1"/>
        <v>0.7434944237918215</v>
      </c>
      <c r="D78" s="70">
        <f t="shared" si="1"/>
        <v>0.24410089503661514</v>
      </c>
      <c r="E78" s="70">
        <f t="shared" si="1"/>
        <v>1.03397341211226</v>
      </c>
      <c r="F78" s="70">
        <f t="shared" si="1"/>
        <v>0.4010695187165776</v>
      </c>
      <c r="G78" s="70">
        <f t="shared" si="1"/>
        <v>0</v>
      </c>
      <c r="H78" s="70">
        <f t="shared" si="1"/>
        <v>0</v>
      </c>
      <c r="I78" s="70">
        <f t="shared" si="1"/>
        <v>0</v>
      </c>
      <c r="J78" s="70">
        <f t="shared" si="1"/>
        <v>0.6280193236714976</v>
      </c>
    </row>
    <row r="79" spans="1:10" ht="12.75">
      <c r="A79" s="1" t="s">
        <v>93</v>
      </c>
      <c r="B79" s="70">
        <f t="shared" si="1"/>
        <v>2.3402674591381873</v>
      </c>
      <c r="C79" s="70">
        <f t="shared" si="1"/>
        <v>1.2391573729863694</v>
      </c>
      <c r="D79" s="70">
        <f t="shared" si="1"/>
        <v>0.5695687550854354</v>
      </c>
      <c r="E79" s="70">
        <f t="shared" si="1"/>
        <v>0.8862629246676514</v>
      </c>
      <c r="F79" s="70">
        <f t="shared" si="1"/>
        <v>0.53475935828877</v>
      </c>
      <c r="G79" s="70">
        <f t="shared" si="1"/>
        <v>3.35195530726257</v>
      </c>
      <c r="H79" s="70">
        <f t="shared" si="1"/>
        <v>1.6129032258064515</v>
      </c>
      <c r="I79" s="70">
        <f t="shared" si="1"/>
        <v>0</v>
      </c>
      <c r="J79" s="70">
        <f t="shared" si="1"/>
        <v>1.4251207729468598</v>
      </c>
    </row>
    <row r="80" spans="1:10" ht="12.75">
      <c r="A80" s="1" t="s">
        <v>94</v>
      </c>
      <c r="B80" s="70">
        <f t="shared" si="1"/>
        <v>0</v>
      </c>
      <c r="C80" s="70">
        <f t="shared" si="1"/>
        <v>0</v>
      </c>
      <c r="D80" s="70">
        <f t="shared" si="1"/>
        <v>0</v>
      </c>
      <c r="E80" s="70">
        <f t="shared" si="1"/>
        <v>0</v>
      </c>
      <c r="F80" s="70">
        <f t="shared" si="1"/>
        <v>0</v>
      </c>
      <c r="G80" s="70">
        <f t="shared" si="1"/>
        <v>0</v>
      </c>
      <c r="H80" s="70">
        <f t="shared" si="1"/>
        <v>0</v>
      </c>
      <c r="I80" s="70">
        <f t="shared" si="1"/>
        <v>0</v>
      </c>
      <c r="J80" s="70">
        <f t="shared" si="1"/>
        <v>0</v>
      </c>
    </row>
    <row r="81" spans="1:10" ht="12.75">
      <c r="A81" s="1" t="s">
        <v>95</v>
      </c>
      <c r="B81" s="70">
        <f t="shared" si="1"/>
        <v>0.1485884101040119</v>
      </c>
      <c r="C81" s="70">
        <f t="shared" si="1"/>
        <v>0.04130524576621231</v>
      </c>
      <c r="D81" s="70">
        <f t="shared" si="1"/>
        <v>0</v>
      </c>
      <c r="E81" s="70">
        <f t="shared" si="1"/>
        <v>0</v>
      </c>
      <c r="F81" s="70">
        <f t="shared" si="1"/>
        <v>0</v>
      </c>
      <c r="G81" s="70">
        <f t="shared" si="1"/>
        <v>0</v>
      </c>
      <c r="H81" s="70">
        <f t="shared" si="1"/>
        <v>0</v>
      </c>
      <c r="I81" s="70">
        <f t="shared" si="1"/>
        <v>0</v>
      </c>
      <c r="J81" s="70">
        <f t="shared" si="1"/>
        <v>0.06038647342995169</v>
      </c>
    </row>
    <row r="82" spans="1:10" ht="12.75">
      <c r="A82" s="1" t="s">
        <v>83</v>
      </c>
      <c r="B82" s="70">
        <f t="shared" si="1"/>
        <v>0.1485884101040119</v>
      </c>
      <c r="C82" s="70">
        <f t="shared" si="1"/>
        <v>0.12391573729863693</v>
      </c>
      <c r="D82" s="70">
        <f t="shared" si="1"/>
        <v>0.16273393002441008</v>
      </c>
      <c r="E82" s="70">
        <f t="shared" si="1"/>
        <v>0.14771048744460857</v>
      </c>
      <c r="F82" s="70">
        <f t="shared" si="1"/>
        <v>0.4010695187165776</v>
      </c>
      <c r="G82" s="70">
        <f t="shared" si="1"/>
        <v>0</v>
      </c>
      <c r="H82" s="70">
        <f t="shared" si="1"/>
        <v>0</v>
      </c>
      <c r="I82" s="70">
        <f t="shared" si="1"/>
        <v>2.857142857142857</v>
      </c>
      <c r="J82" s="70">
        <f t="shared" si="1"/>
        <v>0.22946859903381642</v>
      </c>
    </row>
    <row r="83" spans="1:10" ht="12.75">
      <c r="A83" s="1" t="s">
        <v>96</v>
      </c>
      <c r="B83" s="70">
        <f t="shared" si="1"/>
        <v>2.711738484398217</v>
      </c>
      <c r="C83" s="70">
        <f t="shared" si="1"/>
        <v>1.8174308137133415</v>
      </c>
      <c r="D83" s="70">
        <f t="shared" si="1"/>
        <v>12.367778681855167</v>
      </c>
      <c r="E83" s="70">
        <f t="shared" si="1"/>
        <v>0.5908419497784343</v>
      </c>
      <c r="F83" s="70">
        <f t="shared" si="1"/>
        <v>2.5401069518716577</v>
      </c>
      <c r="G83" s="70">
        <f t="shared" si="1"/>
        <v>0</v>
      </c>
      <c r="H83" s="70">
        <f t="shared" si="1"/>
        <v>0.8064516129032258</v>
      </c>
      <c r="I83" s="70">
        <f t="shared" si="1"/>
        <v>2.857142857142857</v>
      </c>
      <c r="J83" s="70">
        <f t="shared" si="1"/>
        <v>3.6111111111111107</v>
      </c>
    </row>
    <row r="84" spans="1:10" ht="12.75">
      <c r="A84" s="14" t="s">
        <v>66</v>
      </c>
      <c r="B84" s="71">
        <f t="shared" si="1"/>
        <v>100</v>
      </c>
      <c r="C84" s="71">
        <f t="shared" si="1"/>
        <v>100</v>
      </c>
      <c r="D84" s="71">
        <f t="shared" si="1"/>
        <v>100</v>
      </c>
      <c r="E84" s="71">
        <f t="shared" si="1"/>
        <v>100</v>
      </c>
      <c r="F84" s="71">
        <f t="shared" si="1"/>
        <v>100</v>
      </c>
      <c r="G84" s="71">
        <f t="shared" si="1"/>
        <v>100</v>
      </c>
      <c r="H84" s="71">
        <f t="shared" si="1"/>
        <v>100</v>
      </c>
      <c r="I84" s="71">
        <f t="shared" si="1"/>
        <v>100</v>
      </c>
      <c r="J84" s="71">
        <f t="shared" si="1"/>
        <v>100</v>
      </c>
    </row>
    <row r="85" spans="1:10" ht="12.75">
      <c r="A85" s="2" t="s">
        <v>67</v>
      </c>
      <c r="B85" s="76"/>
      <c r="C85" s="76"/>
      <c r="D85" s="76"/>
      <c r="E85" s="76"/>
      <c r="F85" s="76"/>
      <c r="G85" s="76"/>
      <c r="H85" s="76"/>
      <c r="I85" s="76"/>
      <c r="J85" s="76"/>
    </row>
    <row r="86" spans="1:10" ht="12.75">
      <c r="A86" s="1" t="s">
        <v>85</v>
      </c>
      <c r="B86" s="70">
        <f aca="true" t="shared" si="2" ref="B86:J99">B35/B$48*100</f>
        <v>0.019749185346104474</v>
      </c>
      <c r="C86" s="70">
        <f t="shared" si="2"/>
        <v>0</v>
      </c>
      <c r="D86" s="70">
        <f t="shared" si="2"/>
        <v>0.2716776092370387</v>
      </c>
      <c r="E86" s="70">
        <f t="shared" si="2"/>
        <v>4.006748207507381</v>
      </c>
      <c r="F86" s="70">
        <f t="shared" si="2"/>
        <v>0.11045655375552282</v>
      </c>
      <c r="G86" s="70">
        <f t="shared" si="2"/>
        <v>0</v>
      </c>
      <c r="H86" s="70">
        <f t="shared" si="2"/>
        <v>0</v>
      </c>
      <c r="I86" s="70">
        <f t="shared" si="2"/>
        <v>50.479846449136275</v>
      </c>
      <c r="J86" s="70">
        <f t="shared" si="2"/>
        <v>1.2976227551126338</v>
      </c>
    </row>
    <row r="87" spans="1:10" ht="12.75">
      <c r="A87" s="1" t="s">
        <v>86</v>
      </c>
      <c r="B87" s="70">
        <f t="shared" si="2"/>
        <v>82.05786511306408</v>
      </c>
      <c r="C87" s="70">
        <f t="shared" si="2"/>
        <v>79.4619072988812</v>
      </c>
      <c r="D87" s="70">
        <f t="shared" si="2"/>
        <v>80.23545392800543</v>
      </c>
      <c r="E87" s="70">
        <f t="shared" si="2"/>
        <v>81.82201602699283</v>
      </c>
      <c r="F87" s="70">
        <f t="shared" si="2"/>
        <v>83.39469808541973</v>
      </c>
      <c r="G87" s="70">
        <f t="shared" si="2"/>
        <v>91.24700239808153</v>
      </c>
      <c r="H87" s="70">
        <f t="shared" si="2"/>
        <v>83.20987654320989</v>
      </c>
      <c r="I87" s="70">
        <f t="shared" si="2"/>
        <v>40.30710172744721</v>
      </c>
      <c r="J87" s="70">
        <f t="shared" si="2"/>
        <v>80.73981798678155</v>
      </c>
    </row>
    <row r="88" spans="1:10" ht="12.75">
      <c r="A88" s="1" t="s">
        <v>87</v>
      </c>
      <c r="B88" s="70">
        <f t="shared" si="2"/>
        <v>1.1849511207662684</v>
      </c>
      <c r="C88" s="70">
        <f t="shared" si="2"/>
        <v>2.1576984549813534</v>
      </c>
      <c r="D88" s="70">
        <f t="shared" si="2"/>
        <v>0.4754358161648178</v>
      </c>
      <c r="E88" s="70">
        <f t="shared" si="2"/>
        <v>1.8135807676086038</v>
      </c>
      <c r="F88" s="70">
        <f t="shared" si="2"/>
        <v>2.1354933726067746</v>
      </c>
      <c r="G88" s="70">
        <f t="shared" si="2"/>
        <v>2.3980815347721824</v>
      </c>
      <c r="H88" s="70">
        <f t="shared" si="2"/>
        <v>1.9753086419753085</v>
      </c>
      <c r="I88" s="70">
        <f t="shared" si="2"/>
        <v>0.19193857965451055</v>
      </c>
      <c r="J88" s="70">
        <f t="shared" si="2"/>
        <v>1.498321741236721</v>
      </c>
    </row>
    <row r="89" spans="1:10" ht="12.75">
      <c r="A89" s="1" t="s">
        <v>88</v>
      </c>
      <c r="B89" s="70">
        <f t="shared" si="2"/>
        <v>5.964253974523551</v>
      </c>
      <c r="C89" s="70">
        <f t="shared" si="2"/>
        <v>8.497602557272243</v>
      </c>
      <c r="D89" s="70">
        <f t="shared" si="2"/>
        <v>2.3545392800543357</v>
      </c>
      <c r="E89" s="70">
        <f t="shared" si="2"/>
        <v>6.663854913538591</v>
      </c>
      <c r="F89" s="70">
        <f t="shared" si="2"/>
        <v>6.4064801178203234</v>
      </c>
      <c r="G89" s="70">
        <f t="shared" si="2"/>
        <v>1.1990407673860912</v>
      </c>
      <c r="H89" s="70">
        <f t="shared" si="2"/>
        <v>3.950617283950617</v>
      </c>
      <c r="I89" s="70">
        <f t="shared" si="2"/>
        <v>1.1516314779270633</v>
      </c>
      <c r="J89" s="70">
        <f t="shared" si="2"/>
        <v>5.9171597633136095</v>
      </c>
    </row>
    <row r="90" spans="1:10" ht="12.75">
      <c r="A90" s="1" t="s">
        <v>89</v>
      </c>
      <c r="B90" s="70">
        <f t="shared" si="2"/>
        <v>3.307988545472499</v>
      </c>
      <c r="C90" s="70">
        <f t="shared" si="2"/>
        <v>5.340969632392115</v>
      </c>
      <c r="D90" s="70">
        <f t="shared" si="2"/>
        <v>1.4942268508037129</v>
      </c>
      <c r="E90" s="70">
        <f t="shared" si="2"/>
        <v>3.247574862927035</v>
      </c>
      <c r="F90" s="70">
        <f t="shared" si="2"/>
        <v>3.608247422680412</v>
      </c>
      <c r="G90" s="70">
        <f t="shared" si="2"/>
        <v>2.3980815347721824</v>
      </c>
      <c r="H90" s="70">
        <f t="shared" si="2"/>
        <v>4.444444444444445</v>
      </c>
      <c r="I90" s="70">
        <f t="shared" si="2"/>
        <v>0.3838771593090211</v>
      </c>
      <c r="J90" s="70">
        <f t="shared" si="2"/>
        <v>3.5191529118654628</v>
      </c>
    </row>
    <row r="91" spans="1:10" ht="12.75">
      <c r="A91" s="1" t="s">
        <v>90</v>
      </c>
      <c r="B91" s="70">
        <f t="shared" si="2"/>
        <v>1.3133208255159476</v>
      </c>
      <c r="C91" s="70">
        <f t="shared" si="2"/>
        <v>0.49280767181672885</v>
      </c>
      <c r="D91" s="70">
        <f t="shared" si="2"/>
        <v>0.20375820692777905</v>
      </c>
      <c r="E91" s="70">
        <f t="shared" si="2"/>
        <v>0.21088148460565162</v>
      </c>
      <c r="F91" s="70">
        <f t="shared" si="2"/>
        <v>0.22091310751104565</v>
      </c>
      <c r="G91" s="70">
        <f t="shared" si="2"/>
        <v>0</v>
      </c>
      <c r="H91" s="70">
        <f t="shared" si="2"/>
        <v>0.24691358024691357</v>
      </c>
      <c r="I91" s="70">
        <f t="shared" si="2"/>
        <v>0</v>
      </c>
      <c r="J91" s="70">
        <f t="shared" si="2"/>
        <v>0.6609225232707014</v>
      </c>
    </row>
    <row r="92" spans="1:10" ht="12.75">
      <c r="A92" s="1" t="s">
        <v>91</v>
      </c>
      <c r="B92" s="70">
        <f t="shared" si="2"/>
        <v>0.1086205194035746</v>
      </c>
      <c r="C92" s="70">
        <f t="shared" si="2"/>
        <v>0.14651038891848694</v>
      </c>
      <c r="D92" s="70">
        <f t="shared" si="2"/>
        <v>0.1811184061580258</v>
      </c>
      <c r="E92" s="70">
        <f t="shared" si="2"/>
        <v>0.1687051876845213</v>
      </c>
      <c r="F92" s="70">
        <f t="shared" si="2"/>
        <v>0.07363770250368189</v>
      </c>
      <c r="G92" s="70">
        <f t="shared" si="2"/>
        <v>0</v>
      </c>
      <c r="H92" s="70">
        <f t="shared" si="2"/>
        <v>1.2345679012345678</v>
      </c>
      <c r="I92" s="70">
        <f t="shared" si="2"/>
        <v>0.19193857965451055</v>
      </c>
      <c r="J92" s="70">
        <f t="shared" si="2"/>
        <v>0.14533374857261497</v>
      </c>
    </row>
    <row r="93" spans="1:10" ht="12.75">
      <c r="A93" s="1" t="s">
        <v>92</v>
      </c>
      <c r="B93" s="70">
        <f t="shared" si="2"/>
        <v>0.6813468944406044</v>
      </c>
      <c r="C93" s="70">
        <f t="shared" si="2"/>
        <v>0.8257858284496538</v>
      </c>
      <c r="D93" s="70">
        <f t="shared" si="2"/>
        <v>0.2490378084672855</v>
      </c>
      <c r="E93" s="70">
        <f t="shared" si="2"/>
        <v>0.6326444538169549</v>
      </c>
      <c r="F93" s="70">
        <f t="shared" si="2"/>
        <v>0.5891016200294551</v>
      </c>
      <c r="G93" s="70">
        <f t="shared" si="2"/>
        <v>0</v>
      </c>
      <c r="H93" s="70">
        <f t="shared" si="2"/>
        <v>2.4691358024691357</v>
      </c>
      <c r="I93" s="70">
        <f t="shared" si="2"/>
        <v>0.19193857965451055</v>
      </c>
      <c r="J93" s="70">
        <f t="shared" si="2"/>
        <v>0.6367002318419323</v>
      </c>
    </row>
    <row r="94" spans="1:10" ht="12.75">
      <c r="A94" s="1" t="s">
        <v>93</v>
      </c>
      <c r="B94" s="70">
        <f t="shared" si="2"/>
        <v>2.1921595734175967</v>
      </c>
      <c r="C94" s="70">
        <f t="shared" si="2"/>
        <v>1.1720831113478956</v>
      </c>
      <c r="D94" s="70">
        <f t="shared" si="2"/>
        <v>0.6339144215530903</v>
      </c>
      <c r="E94" s="70">
        <f t="shared" si="2"/>
        <v>0.9700548291859975</v>
      </c>
      <c r="F94" s="70">
        <f t="shared" si="2"/>
        <v>0.33136966126656847</v>
      </c>
      <c r="G94" s="70">
        <f t="shared" si="2"/>
        <v>2.278177458033573</v>
      </c>
      <c r="H94" s="70">
        <f t="shared" si="2"/>
        <v>1.728395061728395</v>
      </c>
      <c r="I94" s="70">
        <f t="shared" si="2"/>
        <v>0</v>
      </c>
      <c r="J94" s="70">
        <f t="shared" si="2"/>
        <v>1.3702896293989413</v>
      </c>
    </row>
    <row r="95" spans="1:10" ht="12.75">
      <c r="A95" s="1" t="s">
        <v>94</v>
      </c>
      <c r="B95" s="70">
        <f t="shared" si="2"/>
        <v>0</v>
      </c>
      <c r="C95" s="70">
        <f t="shared" si="2"/>
        <v>0.02663825253063399</v>
      </c>
      <c r="D95" s="70">
        <f t="shared" si="2"/>
        <v>0</v>
      </c>
      <c r="E95" s="70">
        <f t="shared" si="2"/>
        <v>0.04217629692113033</v>
      </c>
      <c r="F95" s="70">
        <f t="shared" si="2"/>
        <v>0</v>
      </c>
      <c r="G95" s="70">
        <f t="shared" si="2"/>
        <v>0</v>
      </c>
      <c r="H95" s="70">
        <f t="shared" si="2"/>
        <v>0</v>
      </c>
      <c r="I95" s="70">
        <f t="shared" si="2"/>
        <v>0</v>
      </c>
      <c r="J95" s="70">
        <f t="shared" si="2"/>
        <v>0.01038098204090107</v>
      </c>
    </row>
    <row r="96" spans="1:10" ht="12.75">
      <c r="A96" s="1" t="s">
        <v>95</v>
      </c>
      <c r="B96" s="70">
        <f t="shared" si="2"/>
        <v>0.059247556038313415</v>
      </c>
      <c r="C96" s="70">
        <f t="shared" si="2"/>
        <v>0.03995737879595098</v>
      </c>
      <c r="D96" s="70">
        <f t="shared" si="2"/>
        <v>0.022639800769753225</v>
      </c>
      <c r="E96" s="70">
        <f t="shared" si="2"/>
        <v>0</v>
      </c>
      <c r="F96" s="70">
        <f t="shared" si="2"/>
        <v>0.07363770250368189</v>
      </c>
      <c r="G96" s="70">
        <f t="shared" si="2"/>
        <v>0</v>
      </c>
      <c r="H96" s="70">
        <f t="shared" si="2"/>
        <v>0.24691358024691357</v>
      </c>
      <c r="I96" s="70">
        <f t="shared" si="2"/>
        <v>0</v>
      </c>
      <c r="J96" s="70">
        <f t="shared" si="2"/>
        <v>0.0449842555105713</v>
      </c>
    </row>
    <row r="97" spans="1:10" ht="12.75">
      <c r="A97" s="1" t="s">
        <v>83</v>
      </c>
      <c r="B97" s="70">
        <f t="shared" si="2"/>
        <v>0.11849511207662683</v>
      </c>
      <c r="C97" s="70">
        <f t="shared" si="2"/>
        <v>0.18646776771443793</v>
      </c>
      <c r="D97" s="70">
        <f t="shared" si="2"/>
        <v>0.1811184061580258</v>
      </c>
      <c r="E97" s="70">
        <f t="shared" si="2"/>
        <v>0.04217629692113033</v>
      </c>
      <c r="F97" s="70">
        <f t="shared" si="2"/>
        <v>0.25773195876288657</v>
      </c>
      <c r="G97" s="70">
        <f t="shared" si="2"/>
        <v>0.1199040767386091</v>
      </c>
      <c r="H97" s="70">
        <f t="shared" si="2"/>
        <v>0</v>
      </c>
      <c r="I97" s="70">
        <f t="shared" si="2"/>
        <v>2.6871401151631478</v>
      </c>
      <c r="J97" s="70">
        <f t="shared" si="2"/>
        <v>0.19723865877712032</v>
      </c>
    </row>
    <row r="98" spans="1:10" ht="12.75">
      <c r="A98" s="1" t="s">
        <v>96</v>
      </c>
      <c r="B98" s="70">
        <f t="shared" si="2"/>
        <v>2.9920015799348274</v>
      </c>
      <c r="C98" s="70">
        <f t="shared" si="2"/>
        <v>1.6515716568993075</v>
      </c>
      <c r="D98" s="70">
        <f t="shared" si="2"/>
        <v>13.697079465700702</v>
      </c>
      <c r="E98" s="70">
        <f t="shared" si="2"/>
        <v>0.3795866722901729</v>
      </c>
      <c r="F98" s="70">
        <f t="shared" si="2"/>
        <v>2.798232695139912</v>
      </c>
      <c r="G98" s="70">
        <f t="shared" si="2"/>
        <v>0.3597122302158274</v>
      </c>
      <c r="H98" s="70">
        <f t="shared" si="2"/>
        <v>0.49382716049382713</v>
      </c>
      <c r="I98" s="70">
        <f t="shared" si="2"/>
        <v>4.414587332053743</v>
      </c>
      <c r="J98" s="70">
        <f t="shared" si="2"/>
        <v>3.9620748122772413</v>
      </c>
    </row>
    <row r="99" spans="1:10" ht="12.75">
      <c r="A99" s="118" t="s">
        <v>148</v>
      </c>
      <c r="B99" s="139">
        <f t="shared" si="2"/>
        <v>100</v>
      </c>
      <c r="C99" s="139">
        <f t="shared" si="2"/>
        <v>100</v>
      </c>
      <c r="D99" s="139">
        <f t="shared" si="2"/>
        <v>100</v>
      </c>
      <c r="E99" s="139">
        <f t="shared" si="2"/>
        <v>100</v>
      </c>
      <c r="F99" s="139">
        <f t="shared" si="2"/>
        <v>100</v>
      </c>
      <c r="G99" s="139">
        <f t="shared" si="2"/>
        <v>100</v>
      </c>
      <c r="H99" s="139">
        <f t="shared" si="2"/>
        <v>100</v>
      </c>
      <c r="I99" s="139">
        <f t="shared" si="2"/>
        <v>100</v>
      </c>
      <c r="J99" s="139">
        <f t="shared" si="2"/>
        <v>100</v>
      </c>
    </row>
    <row r="100" ht="12.75">
      <c r="A100" s="5" t="s">
        <v>255</v>
      </c>
    </row>
    <row r="101" ht="9.75" customHeight="1">
      <c r="A101" s="5" t="s">
        <v>149</v>
      </c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  <rowBreaks count="1" manualBreakCount="1">
    <brk id="4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18" sqref="M18"/>
    </sheetView>
  </sheetViews>
  <sheetFormatPr defaultColWidth="9.140625" defaultRowHeight="12.75"/>
  <cols>
    <col min="1" max="1" width="22.28125" style="0" customWidth="1"/>
    <col min="2" max="9" width="6.7109375" style="0" customWidth="1"/>
    <col min="10" max="10" width="8.28125" style="0" customWidth="1"/>
    <col min="12" max="12" width="10.57421875" style="0" customWidth="1"/>
  </cols>
  <sheetData>
    <row r="1" spans="1:10" ht="17.25" customHeight="1">
      <c r="A1" s="115" t="s">
        <v>258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 customHeight="1">
      <c r="A2" s="193" t="s">
        <v>256</v>
      </c>
      <c r="B2" s="117" t="s">
        <v>0</v>
      </c>
      <c r="C2" s="117" t="s">
        <v>1</v>
      </c>
      <c r="D2" s="117" t="s">
        <v>2</v>
      </c>
      <c r="E2" s="117" t="s">
        <v>3</v>
      </c>
      <c r="F2" s="117" t="s">
        <v>4</v>
      </c>
      <c r="G2" s="117" t="s">
        <v>5</v>
      </c>
      <c r="H2" s="117" t="s">
        <v>6</v>
      </c>
      <c r="I2" s="117" t="s">
        <v>7</v>
      </c>
      <c r="J2" s="117" t="s">
        <v>8</v>
      </c>
    </row>
    <row r="3" spans="1:10" ht="12" customHeight="1">
      <c r="A3" s="13"/>
      <c r="B3" s="56" t="s">
        <v>247</v>
      </c>
      <c r="C3" s="56"/>
      <c r="D3" s="56"/>
      <c r="E3" s="56"/>
      <c r="F3" s="56"/>
      <c r="G3" s="56"/>
      <c r="H3" s="56"/>
      <c r="I3" s="56"/>
      <c r="J3" s="56"/>
    </row>
    <row r="4" spans="1:10" ht="11.25" customHeight="1">
      <c r="A4" s="13" t="s">
        <v>51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1.25" customHeight="1">
      <c r="A5" s="1" t="s">
        <v>97</v>
      </c>
      <c r="B5" s="80">
        <v>5278</v>
      </c>
      <c r="C5" s="80">
        <v>3154</v>
      </c>
      <c r="D5" s="80">
        <v>1579</v>
      </c>
      <c r="E5" s="80">
        <v>1242</v>
      </c>
      <c r="F5" s="80">
        <v>1443</v>
      </c>
      <c r="G5" s="80">
        <v>491</v>
      </c>
      <c r="H5" s="80">
        <v>175</v>
      </c>
      <c r="I5" s="80">
        <v>68</v>
      </c>
      <c r="J5" s="80">
        <v>13430</v>
      </c>
    </row>
    <row r="6" spans="1:10" ht="11.25" customHeight="1">
      <c r="A6" s="1" t="s">
        <v>98</v>
      </c>
      <c r="B6" s="80">
        <v>883</v>
      </c>
      <c r="C6" s="80">
        <v>369</v>
      </c>
      <c r="D6" s="80">
        <v>193</v>
      </c>
      <c r="E6" s="80">
        <v>231</v>
      </c>
      <c r="F6" s="80">
        <v>248</v>
      </c>
      <c r="G6" s="80">
        <v>66</v>
      </c>
      <c r="H6" s="80">
        <v>50</v>
      </c>
      <c r="I6" s="80">
        <v>114</v>
      </c>
      <c r="J6" s="80">
        <v>2154</v>
      </c>
    </row>
    <row r="7" spans="1:10" ht="11.25" customHeight="1">
      <c r="A7" s="1" t="s">
        <v>99</v>
      </c>
      <c r="B7" s="80">
        <v>433</v>
      </c>
      <c r="C7" s="80">
        <v>284</v>
      </c>
      <c r="D7" s="80">
        <v>197</v>
      </c>
      <c r="E7" s="80">
        <v>114</v>
      </c>
      <c r="F7" s="80">
        <v>122</v>
      </c>
      <c r="G7" s="80">
        <v>76</v>
      </c>
      <c r="H7" s="80">
        <v>23</v>
      </c>
      <c r="I7" s="80">
        <v>13</v>
      </c>
      <c r="J7" s="80">
        <v>1262</v>
      </c>
    </row>
    <row r="8" spans="1:10" ht="11.25" customHeight="1">
      <c r="A8" s="1" t="s">
        <v>100</v>
      </c>
      <c r="B8" s="80">
        <v>124</v>
      </c>
      <c r="C8" s="80">
        <v>38</v>
      </c>
      <c r="D8" s="80">
        <v>111</v>
      </c>
      <c r="E8" s="80">
        <v>42</v>
      </c>
      <c r="F8" s="80">
        <v>47</v>
      </c>
      <c r="G8" s="80">
        <v>8</v>
      </c>
      <c r="H8" s="80">
        <v>10</v>
      </c>
      <c r="I8" s="80">
        <v>20</v>
      </c>
      <c r="J8" s="80">
        <v>400</v>
      </c>
    </row>
    <row r="9" spans="1:10" ht="11.25" customHeight="1">
      <c r="A9" s="1" t="s">
        <v>150</v>
      </c>
      <c r="B9" s="80">
        <v>589</v>
      </c>
      <c r="C9" s="80">
        <v>1174</v>
      </c>
      <c r="D9" s="80">
        <v>1043</v>
      </c>
      <c r="E9" s="80">
        <v>41</v>
      </c>
      <c r="F9" s="80">
        <v>97</v>
      </c>
      <c r="G9" s="80">
        <v>8</v>
      </c>
      <c r="H9" s="80">
        <v>19</v>
      </c>
      <c r="I9" s="80">
        <v>76</v>
      </c>
      <c r="J9" s="80">
        <v>3047</v>
      </c>
    </row>
    <row r="10" spans="1:10" ht="11.25" customHeight="1">
      <c r="A10" s="1" t="s">
        <v>101</v>
      </c>
      <c r="B10" s="80">
        <v>128</v>
      </c>
      <c r="C10" s="80">
        <v>68</v>
      </c>
      <c r="D10" s="80">
        <v>65</v>
      </c>
      <c r="E10" s="80">
        <v>24</v>
      </c>
      <c r="F10" s="80">
        <v>11</v>
      </c>
      <c r="G10" s="80">
        <v>6</v>
      </c>
      <c r="H10" s="80">
        <v>4</v>
      </c>
      <c r="I10" s="80">
        <v>20</v>
      </c>
      <c r="J10" s="80">
        <v>326</v>
      </c>
    </row>
    <row r="11" spans="1:10" ht="11.25" customHeight="1">
      <c r="A11" s="14" t="s">
        <v>63</v>
      </c>
      <c r="B11" s="15">
        <v>7435</v>
      </c>
      <c r="C11" s="15">
        <v>5087</v>
      </c>
      <c r="D11" s="15">
        <v>3188</v>
      </c>
      <c r="E11" s="15">
        <v>1694</v>
      </c>
      <c r="F11" s="15">
        <v>1968</v>
      </c>
      <c r="G11" s="15">
        <v>655</v>
      </c>
      <c r="H11" s="15">
        <v>281</v>
      </c>
      <c r="I11" s="15">
        <v>311</v>
      </c>
      <c r="J11" s="15">
        <v>20619</v>
      </c>
    </row>
    <row r="12" spans="1:10" ht="11.25" customHeight="1">
      <c r="A12" s="2" t="s">
        <v>64</v>
      </c>
      <c r="B12" s="80" t="s">
        <v>65</v>
      </c>
      <c r="C12" s="80"/>
      <c r="D12" s="80"/>
      <c r="E12" s="80" t="s">
        <v>65</v>
      </c>
      <c r="F12" s="80"/>
      <c r="G12" s="80"/>
      <c r="H12" s="80"/>
      <c r="I12" s="80" t="s">
        <v>65</v>
      </c>
      <c r="J12" s="80"/>
    </row>
    <row r="13" spans="1:10" ht="11.25" customHeight="1">
      <c r="A13" s="1" t="s">
        <v>97</v>
      </c>
      <c r="B13" s="80">
        <v>1768</v>
      </c>
      <c r="C13" s="80">
        <v>1446</v>
      </c>
      <c r="D13" s="80">
        <v>587</v>
      </c>
      <c r="E13" s="80">
        <v>471</v>
      </c>
      <c r="F13" s="80">
        <v>543</v>
      </c>
      <c r="G13" s="80">
        <v>137</v>
      </c>
      <c r="H13" s="80">
        <v>85</v>
      </c>
      <c r="I13" s="80">
        <v>58</v>
      </c>
      <c r="J13" s="80">
        <v>5095</v>
      </c>
    </row>
    <row r="14" spans="1:10" ht="11.25" customHeight="1">
      <c r="A14" s="1" t="s">
        <v>98</v>
      </c>
      <c r="B14" s="80">
        <v>383</v>
      </c>
      <c r="C14" s="80">
        <v>217</v>
      </c>
      <c r="D14" s="80">
        <v>98</v>
      </c>
      <c r="E14" s="80">
        <v>108</v>
      </c>
      <c r="F14" s="80">
        <v>101</v>
      </c>
      <c r="G14" s="80">
        <v>20</v>
      </c>
      <c r="H14" s="80">
        <v>19</v>
      </c>
      <c r="I14" s="80">
        <v>77</v>
      </c>
      <c r="J14" s="80">
        <v>1023</v>
      </c>
    </row>
    <row r="15" spans="1:10" ht="11.25" customHeight="1">
      <c r="A15" s="1" t="s">
        <v>99</v>
      </c>
      <c r="B15" s="80">
        <v>210</v>
      </c>
      <c r="C15" s="80">
        <v>151</v>
      </c>
      <c r="D15" s="80">
        <v>99</v>
      </c>
      <c r="E15" s="80">
        <v>43</v>
      </c>
      <c r="F15" s="80">
        <v>38</v>
      </c>
      <c r="G15" s="80">
        <v>15</v>
      </c>
      <c r="H15" s="80">
        <v>6</v>
      </c>
      <c r="I15" s="80">
        <v>14</v>
      </c>
      <c r="J15" s="80">
        <v>576</v>
      </c>
    </row>
    <row r="16" spans="1:10" ht="11.25" customHeight="1">
      <c r="A16" s="1" t="s">
        <v>100</v>
      </c>
      <c r="B16" s="80">
        <v>64</v>
      </c>
      <c r="C16" s="80">
        <v>31</v>
      </c>
      <c r="D16" s="80">
        <v>61</v>
      </c>
      <c r="E16" s="80">
        <v>19</v>
      </c>
      <c r="F16" s="80">
        <v>21</v>
      </c>
      <c r="G16" s="80">
        <v>3</v>
      </c>
      <c r="H16" s="80">
        <v>3</v>
      </c>
      <c r="I16" s="80">
        <v>18</v>
      </c>
      <c r="J16" s="80">
        <v>220</v>
      </c>
    </row>
    <row r="17" spans="1:10" ht="11.25" customHeight="1">
      <c r="A17" s="1" t="s">
        <v>150</v>
      </c>
      <c r="B17" s="80">
        <v>202</v>
      </c>
      <c r="C17" s="80">
        <v>530</v>
      </c>
      <c r="D17" s="80">
        <v>357</v>
      </c>
      <c r="E17" s="80">
        <v>16</v>
      </c>
      <c r="F17" s="80">
        <v>42</v>
      </c>
      <c r="G17" s="80">
        <v>1</v>
      </c>
      <c r="H17" s="80">
        <v>6</v>
      </c>
      <c r="I17" s="80">
        <v>35</v>
      </c>
      <c r="J17" s="80">
        <v>1189</v>
      </c>
    </row>
    <row r="18" spans="1:10" ht="11.25" customHeight="1">
      <c r="A18" s="1" t="s">
        <v>101</v>
      </c>
      <c r="B18" s="80">
        <v>65</v>
      </c>
      <c r="C18" s="80">
        <v>46</v>
      </c>
      <c r="D18" s="80">
        <v>27</v>
      </c>
      <c r="E18" s="80">
        <v>20</v>
      </c>
      <c r="F18" s="80">
        <v>3</v>
      </c>
      <c r="G18" s="80">
        <v>3</v>
      </c>
      <c r="H18" s="80">
        <v>5</v>
      </c>
      <c r="I18" s="80">
        <v>8</v>
      </c>
      <c r="J18" s="80">
        <v>177</v>
      </c>
    </row>
    <row r="19" spans="1:10" ht="11.25" customHeight="1">
      <c r="A19" s="14" t="s">
        <v>66</v>
      </c>
      <c r="B19" s="15">
        <v>2692</v>
      </c>
      <c r="C19" s="15">
        <v>2421</v>
      </c>
      <c r="D19" s="15">
        <v>1229</v>
      </c>
      <c r="E19" s="15">
        <v>677</v>
      </c>
      <c r="F19" s="15">
        <v>748</v>
      </c>
      <c r="G19" s="15">
        <v>179</v>
      </c>
      <c r="H19" s="15">
        <v>124</v>
      </c>
      <c r="I19" s="15">
        <v>210</v>
      </c>
      <c r="J19" s="15">
        <v>8280</v>
      </c>
    </row>
    <row r="20" spans="1:10" ht="11.25" customHeight="1">
      <c r="A20" s="2" t="s">
        <v>67</v>
      </c>
      <c r="B20" s="80" t="s">
        <v>65</v>
      </c>
      <c r="C20" s="80"/>
      <c r="D20" s="80"/>
      <c r="E20" s="80" t="s">
        <v>65</v>
      </c>
      <c r="F20" s="80"/>
      <c r="G20" s="80"/>
      <c r="H20" s="80"/>
      <c r="I20" s="80" t="s">
        <v>65</v>
      </c>
      <c r="J20" s="80"/>
    </row>
    <row r="21" spans="1:10" ht="11.25" customHeight="1">
      <c r="A21" s="1" t="s">
        <v>97</v>
      </c>
      <c r="B21" s="80">
        <v>7046</v>
      </c>
      <c r="C21" s="80">
        <v>4600</v>
      </c>
      <c r="D21" s="80">
        <v>2166</v>
      </c>
      <c r="E21" s="80">
        <v>1713</v>
      </c>
      <c r="F21" s="80">
        <v>1986</v>
      </c>
      <c r="G21" s="80">
        <v>628</v>
      </c>
      <c r="H21" s="80">
        <v>260</v>
      </c>
      <c r="I21" s="80">
        <v>126</v>
      </c>
      <c r="J21" s="80">
        <v>18525</v>
      </c>
    </row>
    <row r="22" spans="1:11" ht="11.25" customHeight="1">
      <c r="A22" s="1" t="s">
        <v>98</v>
      </c>
      <c r="B22" s="80">
        <v>1266</v>
      </c>
      <c r="C22" s="80">
        <v>586</v>
      </c>
      <c r="D22" s="80">
        <v>291</v>
      </c>
      <c r="E22" s="80">
        <v>339</v>
      </c>
      <c r="F22" s="80">
        <v>349</v>
      </c>
      <c r="G22" s="80">
        <v>86</v>
      </c>
      <c r="H22" s="80">
        <v>69</v>
      </c>
      <c r="I22" s="80">
        <v>191</v>
      </c>
      <c r="J22" s="80">
        <v>3177</v>
      </c>
      <c r="K22" s="43"/>
    </row>
    <row r="23" spans="1:11" ht="11.25" customHeight="1">
      <c r="A23" s="1" t="s">
        <v>99</v>
      </c>
      <c r="B23" s="80">
        <v>643</v>
      </c>
      <c r="C23" s="80">
        <v>435</v>
      </c>
      <c r="D23" s="80">
        <v>296</v>
      </c>
      <c r="E23" s="80">
        <v>157</v>
      </c>
      <c r="F23" s="80">
        <v>160</v>
      </c>
      <c r="G23" s="80">
        <v>91</v>
      </c>
      <c r="H23" s="80">
        <v>29</v>
      </c>
      <c r="I23" s="80">
        <v>27</v>
      </c>
      <c r="J23" s="80">
        <v>1838</v>
      </c>
      <c r="K23" s="43"/>
    </row>
    <row r="24" spans="1:11" ht="11.25" customHeight="1">
      <c r="A24" s="1" t="s">
        <v>100</v>
      </c>
      <c r="B24" s="80">
        <v>188</v>
      </c>
      <c r="C24" s="80">
        <v>69</v>
      </c>
      <c r="D24" s="80">
        <v>172</v>
      </c>
      <c r="E24" s="80">
        <v>61</v>
      </c>
      <c r="F24" s="80">
        <v>68</v>
      </c>
      <c r="G24" s="80">
        <v>11</v>
      </c>
      <c r="H24" s="80">
        <v>13</v>
      </c>
      <c r="I24" s="80">
        <v>38</v>
      </c>
      <c r="J24" s="80">
        <v>620</v>
      </c>
      <c r="K24" s="43"/>
    </row>
    <row r="25" spans="1:11" ht="11.25" customHeight="1">
      <c r="A25" s="1" t="s">
        <v>150</v>
      </c>
      <c r="B25" s="80">
        <v>791</v>
      </c>
      <c r="C25" s="80">
        <v>1704</v>
      </c>
      <c r="D25" s="80">
        <v>1400</v>
      </c>
      <c r="E25" s="80">
        <v>57</v>
      </c>
      <c r="F25" s="80">
        <v>139</v>
      </c>
      <c r="G25" s="80">
        <v>9</v>
      </c>
      <c r="H25" s="80">
        <v>25</v>
      </c>
      <c r="I25" s="80">
        <v>111</v>
      </c>
      <c r="J25" s="80">
        <v>4236</v>
      </c>
      <c r="K25" s="43"/>
    </row>
    <row r="26" spans="1:11" ht="11.25" customHeight="1">
      <c r="A26" s="1" t="s">
        <v>101</v>
      </c>
      <c r="B26" s="80">
        <v>193</v>
      </c>
      <c r="C26" s="80">
        <v>114</v>
      </c>
      <c r="D26" s="80">
        <v>92</v>
      </c>
      <c r="E26" s="80">
        <v>44</v>
      </c>
      <c r="F26" s="80">
        <v>14</v>
      </c>
      <c r="G26" s="80">
        <v>9</v>
      </c>
      <c r="H26" s="80">
        <v>9</v>
      </c>
      <c r="I26" s="80">
        <v>28</v>
      </c>
      <c r="J26" s="80">
        <v>503</v>
      </c>
      <c r="K26" s="43"/>
    </row>
    <row r="27" spans="1:11" ht="11.25" customHeight="1">
      <c r="A27" s="2" t="s">
        <v>29</v>
      </c>
      <c r="B27" s="29">
        <v>10127</v>
      </c>
      <c r="C27" s="29">
        <v>7508</v>
      </c>
      <c r="D27" s="29">
        <v>4417</v>
      </c>
      <c r="E27" s="29">
        <v>2371</v>
      </c>
      <c r="F27" s="29">
        <v>2716</v>
      </c>
      <c r="G27" s="29">
        <v>834</v>
      </c>
      <c r="H27" s="29">
        <v>405</v>
      </c>
      <c r="I27" s="29">
        <v>521</v>
      </c>
      <c r="J27" s="29">
        <v>28899</v>
      </c>
      <c r="K27" s="43"/>
    </row>
    <row r="28" spans="1:12" ht="12" customHeight="1">
      <c r="A28" s="37"/>
      <c r="B28" s="90" t="s">
        <v>48</v>
      </c>
      <c r="C28" s="90"/>
      <c r="D28" s="90"/>
      <c r="E28" s="90"/>
      <c r="F28" s="90"/>
      <c r="G28" s="90"/>
      <c r="H28" s="90"/>
      <c r="I28" s="90"/>
      <c r="J28" s="90"/>
      <c r="K28" s="34"/>
      <c r="L28" s="34"/>
    </row>
    <row r="29" spans="1:11" ht="11.25" customHeight="1">
      <c r="A29" s="2" t="s">
        <v>51</v>
      </c>
      <c r="K29" s="34"/>
    </row>
    <row r="30" spans="1:14" ht="11.25" customHeight="1">
      <c r="A30" s="1" t="s">
        <v>97</v>
      </c>
      <c r="B30" s="4">
        <f>B5/B$11*100</f>
        <v>70.98856758574311</v>
      </c>
      <c r="C30" s="4">
        <f aca="true" t="shared" si="0" ref="C30:J30">C5/C$11*100</f>
        <v>62.00117947709849</v>
      </c>
      <c r="D30" s="4">
        <f t="shared" si="0"/>
        <v>49.52948557089084</v>
      </c>
      <c r="E30" s="4">
        <f t="shared" si="0"/>
        <v>73.31759149940969</v>
      </c>
      <c r="F30" s="4">
        <f t="shared" si="0"/>
        <v>73.32317073170732</v>
      </c>
      <c r="G30" s="4">
        <f t="shared" si="0"/>
        <v>74.9618320610687</v>
      </c>
      <c r="H30" s="4">
        <f t="shared" si="0"/>
        <v>62.27758007117438</v>
      </c>
      <c r="I30" s="4">
        <f t="shared" si="0"/>
        <v>21.864951768488748</v>
      </c>
      <c r="J30" s="4">
        <f t="shared" si="0"/>
        <v>65.13409961685824</v>
      </c>
      <c r="N30" s="81"/>
    </row>
    <row r="31" spans="1:13" ht="11.25" customHeight="1">
      <c r="A31" s="1" t="s">
        <v>98</v>
      </c>
      <c r="B31" s="4">
        <f>B6/B$11*100</f>
        <v>11.87626092804304</v>
      </c>
      <c r="C31" s="4">
        <f aca="true" t="shared" si="1" ref="C31:J34">C6/C$11*100</f>
        <v>7.253784155690977</v>
      </c>
      <c r="D31" s="4">
        <f t="shared" si="1"/>
        <v>6.053952321204517</v>
      </c>
      <c r="E31" s="4">
        <f t="shared" si="1"/>
        <v>13.636363636363635</v>
      </c>
      <c r="F31" s="4">
        <f t="shared" si="1"/>
        <v>12.601626016260163</v>
      </c>
      <c r="G31" s="4">
        <f t="shared" si="1"/>
        <v>10.076335877862595</v>
      </c>
      <c r="H31" s="4">
        <f t="shared" si="1"/>
        <v>17.793594306049823</v>
      </c>
      <c r="I31" s="4">
        <f t="shared" si="1"/>
        <v>36.655948553054664</v>
      </c>
      <c r="J31" s="4">
        <f t="shared" si="1"/>
        <v>10.446675396478975</v>
      </c>
      <c r="L31" s="21"/>
      <c r="M31" s="34"/>
    </row>
    <row r="32" spans="1:10" ht="11.25" customHeight="1">
      <c r="A32" s="1" t="s">
        <v>99</v>
      </c>
      <c r="B32" s="4">
        <f>B7/B$11*100</f>
        <v>5.823806321452589</v>
      </c>
      <c r="C32" s="4">
        <f t="shared" si="1"/>
        <v>5.582858266168665</v>
      </c>
      <c r="D32" s="4">
        <f t="shared" si="1"/>
        <v>6.179422835633626</v>
      </c>
      <c r="E32" s="4">
        <f t="shared" si="1"/>
        <v>6.729634002361275</v>
      </c>
      <c r="F32" s="4">
        <f t="shared" si="1"/>
        <v>6.199186991869919</v>
      </c>
      <c r="G32" s="4">
        <f t="shared" si="1"/>
        <v>11.603053435114504</v>
      </c>
      <c r="H32" s="4">
        <f t="shared" si="1"/>
        <v>8.185053380782918</v>
      </c>
      <c r="I32" s="4">
        <f t="shared" si="1"/>
        <v>4.180064308681672</v>
      </c>
      <c r="J32" s="4">
        <f t="shared" si="1"/>
        <v>6.120568407779232</v>
      </c>
    </row>
    <row r="33" spans="1:10" ht="11.25" customHeight="1">
      <c r="A33" s="1" t="s">
        <v>100</v>
      </c>
      <c r="B33" s="4">
        <f>B8/B$11*100</f>
        <v>1.667787491593813</v>
      </c>
      <c r="C33" s="4">
        <f t="shared" si="1"/>
        <v>0.7470021623746805</v>
      </c>
      <c r="D33" s="4">
        <f t="shared" si="1"/>
        <v>3.4818067754077795</v>
      </c>
      <c r="E33" s="4">
        <f t="shared" si="1"/>
        <v>2.479338842975207</v>
      </c>
      <c r="F33" s="4">
        <f t="shared" si="1"/>
        <v>2.388211382113821</v>
      </c>
      <c r="G33" s="4">
        <f t="shared" si="1"/>
        <v>1.2213740458015268</v>
      </c>
      <c r="H33" s="4">
        <f t="shared" si="1"/>
        <v>3.558718861209965</v>
      </c>
      <c r="I33" s="4">
        <f t="shared" si="1"/>
        <v>6.430868167202572</v>
      </c>
      <c r="J33" s="4">
        <f t="shared" si="1"/>
        <v>1.9399582908967459</v>
      </c>
    </row>
    <row r="34" spans="1:10" ht="11.25" customHeight="1">
      <c r="A34" s="1" t="s">
        <v>150</v>
      </c>
      <c r="B34" s="4">
        <f>B9/B$11*100</f>
        <v>7.9219905850706125</v>
      </c>
      <c r="C34" s="4">
        <f t="shared" si="1"/>
        <v>23.07843522704934</v>
      </c>
      <c r="D34" s="4">
        <f t="shared" si="1"/>
        <v>32.71643663739021</v>
      </c>
      <c r="E34" s="4">
        <f t="shared" si="1"/>
        <v>2.4203069657615113</v>
      </c>
      <c r="F34" s="4">
        <f t="shared" si="1"/>
        <v>4.928861788617886</v>
      </c>
      <c r="G34" s="4">
        <f t="shared" si="1"/>
        <v>1.2213740458015268</v>
      </c>
      <c r="H34" s="4">
        <f t="shared" si="1"/>
        <v>6.761565836298933</v>
      </c>
      <c r="I34" s="4">
        <f t="shared" si="1"/>
        <v>24.437299035369776</v>
      </c>
      <c r="J34" s="4">
        <f t="shared" si="1"/>
        <v>14.777632280905962</v>
      </c>
    </row>
    <row r="35" spans="1:10" ht="11.25" customHeight="1">
      <c r="A35" s="1" t="s">
        <v>101</v>
      </c>
      <c r="B35" s="4">
        <f aca="true" t="shared" si="2" ref="B35:J35">B10/B$11*100</f>
        <v>1.7215870880968394</v>
      </c>
      <c r="C35" s="4">
        <f t="shared" si="2"/>
        <v>1.3367407116178494</v>
      </c>
      <c r="D35" s="4">
        <f t="shared" si="2"/>
        <v>2.038895859473024</v>
      </c>
      <c r="E35" s="4">
        <f t="shared" si="2"/>
        <v>1.4167650531286895</v>
      </c>
      <c r="F35" s="4">
        <f t="shared" si="2"/>
        <v>0.5589430894308943</v>
      </c>
      <c r="G35" s="4">
        <f t="shared" si="2"/>
        <v>0.9160305343511451</v>
      </c>
      <c r="H35" s="4">
        <f t="shared" si="2"/>
        <v>1.4234875444839856</v>
      </c>
      <c r="I35" s="4">
        <f t="shared" si="2"/>
        <v>6.430868167202572</v>
      </c>
      <c r="J35" s="4">
        <f t="shared" si="2"/>
        <v>1.5810660070808478</v>
      </c>
    </row>
    <row r="36" spans="1:10" ht="11.25" customHeight="1">
      <c r="A36" s="14" t="s">
        <v>63</v>
      </c>
      <c r="B36" s="18">
        <f aca="true" t="shared" si="3" ref="B36:J36">B11/B$11*100</f>
        <v>100</v>
      </c>
      <c r="C36" s="18">
        <f t="shared" si="3"/>
        <v>100</v>
      </c>
      <c r="D36" s="18">
        <f t="shared" si="3"/>
        <v>100</v>
      </c>
      <c r="E36" s="18">
        <f t="shared" si="3"/>
        <v>100</v>
      </c>
      <c r="F36" s="18">
        <f t="shared" si="3"/>
        <v>100</v>
      </c>
      <c r="G36" s="18">
        <f t="shared" si="3"/>
        <v>100</v>
      </c>
      <c r="H36" s="18">
        <f t="shared" si="3"/>
        <v>100</v>
      </c>
      <c r="I36" s="18">
        <f t="shared" si="3"/>
        <v>100</v>
      </c>
      <c r="J36" s="18">
        <f t="shared" si="3"/>
        <v>100</v>
      </c>
    </row>
    <row r="37" ht="11.25" customHeight="1">
      <c r="A37" s="2" t="s">
        <v>64</v>
      </c>
    </row>
    <row r="38" spans="1:10" ht="11.25" customHeight="1">
      <c r="A38" s="1" t="s">
        <v>97</v>
      </c>
      <c r="B38" s="4">
        <f>B13/B$19*100</f>
        <v>65.67607726597325</v>
      </c>
      <c r="C38" s="4">
        <f aca="true" t="shared" si="4" ref="C38:J38">C13/C$19*100</f>
        <v>59.727385377943</v>
      </c>
      <c r="D38" s="4">
        <f t="shared" si="4"/>
        <v>47.762408462164366</v>
      </c>
      <c r="E38" s="4">
        <f t="shared" si="4"/>
        <v>69.57163958641064</v>
      </c>
      <c r="F38" s="4">
        <f t="shared" si="4"/>
        <v>72.59358288770053</v>
      </c>
      <c r="G38" s="4">
        <f t="shared" si="4"/>
        <v>76.53631284916202</v>
      </c>
      <c r="H38" s="4">
        <f t="shared" si="4"/>
        <v>68.54838709677419</v>
      </c>
      <c r="I38" s="4">
        <f t="shared" si="4"/>
        <v>27.61904761904762</v>
      </c>
      <c r="J38" s="4">
        <f t="shared" si="4"/>
        <v>61.53381642512077</v>
      </c>
    </row>
    <row r="39" spans="1:10" ht="11.25" customHeight="1">
      <c r="A39" s="1" t="s">
        <v>98</v>
      </c>
      <c r="B39" s="4">
        <f>B14/B$19*100</f>
        <v>14.227340267459137</v>
      </c>
      <c r="C39" s="4">
        <f aca="true" t="shared" si="5" ref="C39:J42">C14/C$19*100</f>
        <v>8.963238331268071</v>
      </c>
      <c r="D39" s="4">
        <f t="shared" si="5"/>
        <v>7.973962571196094</v>
      </c>
      <c r="E39" s="4">
        <f t="shared" si="5"/>
        <v>15.952732644017726</v>
      </c>
      <c r="F39" s="4">
        <f t="shared" si="5"/>
        <v>13.502673796791445</v>
      </c>
      <c r="G39" s="4">
        <f t="shared" si="5"/>
        <v>11.1731843575419</v>
      </c>
      <c r="H39" s="4">
        <f t="shared" si="5"/>
        <v>15.32258064516129</v>
      </c>
      <c r="I39" s="4">
        <f t="shared" si="5"/>
        <v>36.666666666666664</v>
      </c>
      <c r="J39" s="4">
        <f t="shared" si="5"/>
        <v>12.355072463768115</v>
      </c>
    </row>
    <row r="40" spans="1:10" ht="11.25" customHeight="1">
      <c r="A40" s="1" t="s">
        <v>99</v>
      </c>
      <c r="B40" s="4">
        <f>B15/B$19*100</f>
        <v>7.800891530460624</v>
      </c>
      <c r="C40" s="4">
        <f t="shared" si="5"/>
        <v>6.237092110698058</v>
      </c>
      <c r="D40" s="4">
        <f t="shared" si="5"/>
        <v>8.0553295362083</v>
      </c>
      <c r="E40" s="4">
        <f t="shared" si="5"/>
        <v>6.3515509601181686</v>
      </c>
      <c r="F40" s="4">
        <f t="shared" si="5"/>
        <v>5.080213903743315</v>
      </c>
      <c r="G40" s="4">
        <f t="shared" si="5"/>
        <v>8.379888268156424</v>
      </c>
      <c r="H40" s="4">
        <f t="shared" si="5"/>
        <v>4.838709677419355</v>
      </c>
      <c r="I40" s="4">
        <f t="shared" si="5"/>
        <v>6.666666666666667</v>
      </c>
      <c r="J40" s="4">
        <f t="shared" si="5"/>
        <v>6.956521739130435</v>
      </c>
    </row>
    <row r="41" spans="1:10" ht="11.25" customHeight="1">
      <c r="A41" s="1" t="s">
        <v>100</v>
      </c>
      <c r="B41" s="4">
        <f>B16/B$19*100</f>
        <v>2.37741456166419</v>
      </c>
      <c r="C41" s="4">
        <f t="shared" si="5"/>
        <v>1.2804626187525816</v>
      </c>
      <c r="D41" s="4">
        <f t="shared" si="5"/>
        <v>4.963384865744508</v>
      </c>
      <c r="E41" s="4">
        <f t="shared" si="5"/>
        <v>2.806499261447563</v>
      </c>
      <c r="F41" s="4">
        <f t="shared" si="5"/>
        <v>2.807486631016043</v>
      </c>
      <c r="G41" s="4">
        <f t="shared" si="5"/>
        <v>1.675977653631285</v>
      </c>
      <c r="H41" s="4">
        <f t="shared" si="5"/>
        <v>2.4193548387096775</v>
      </c>
      <c r="I41" s="4">
        <f t="shared" si="5"/>
        <v>8.571428571428571</v>
      </c>
      <c r="J41" s="4">
        <f t="shared" si="5"/>
        <v>2.657004830917874</v>
      </c>
    </row>
    <row r="42" spans="1:10" ht="11.25" customHeight="1">
      <c r="A42" s="1" t="s">
        <v>150</v>
      </c>
      <c r="B42" s="4">
        <f>B17/B$19*100</f>
        <v>7.5037147102526</v>
      </c>
      <c r="C42" s="4">
        <f t="shared" si="5"/>
        <v>21.891780256092524</v>
      </c>
      <c r="D42" s="4">
        <f t="shared" si="5"/>
        <v>29.0480065093572</v>
      </c>
      <c r="E42" s="4">
        <f t="shared" si="5"/>
        <v>2.363367799113737</v>
      </c>
      <c r="F42" s="4">
        <f t="shared" si="5"/>
        <v>5.614973262032086</v>
      </c>
      <c r="G42" s="4">
        <f t="shared" si="5"/>
        <v>0.5586592178770949</v>
      </c>
      <c r="H42" s="4">
        <f t="shared" si="5"/>
        <v>4.838709677419355</v>
      </c>
      <c r="I42" s="4">
        <f t="shared" si="5"/>
        <v>16.666666666666664</v>
      </c>
      <c r="J42" s="4">
        <f t="shared" si="5"/>
        <v>14.35990338164251</v>
      </c>
    </row>
    <row r="43" spans="1:10" ht="11.25" customHeight="1">
      <c r="A43" s="1" t="s">
        <v>101</v>
      </c>
      <c r="B43" s="4">
        <f aca="true" t="shared" si="6" ref="B43:J43">B18/B$19*100</f>
        <v>2.4145616641901935</v>
      </c>
      <c r="C43" s="4">
        <f t="shared" si="6"/>
        <v>1.900041305245766</v>
      </c>
      <c r="D43" s="4">
        <f t="shared" si="6"/>
        <v>2.196908055329536</v>
      </c>
      <c r="E43" s="4">
        <f t="shared" si="6"/>
        <v>2.954209748892171</v>
      </c>
      <c r="F43" s="4">
        <f t="shared" si="6"/>
        <v>0.4010695187165776</v>
      </c>
      <c r="G43" s="4">
        <f t="shared" si="6"/>
        <v>1.675977653631285</v>
      </c>
      <c r="H43" s="4">
        <f t="shared" si="6"/>
        <v>4.032258064516129</v>
      </c>
      <c r="I43" s="4">
        <f t="shared" si="6"/>
        <v>3.8095238095238098</v>
      </c>
      <c r="J43" s="4">
        <f t="shared" si="6"/>
        <v>2.1376811594202896</v>
      </c>
    </row>
    <row r="44" spans="1:10" ht="11.25" customHeight="1">
      <c r="A44" s="14" t="s">
        <v>66</v>
      </c>
      <c r="B44" s="18">
        <f aca="true" t="shared" si="7" ref="B44:J44">B19/B$19*100</f>
        <v>100</v>
      </c>
      <c r="C44" s="18">
        <f t="shared" si="7"/>
        <v>100</v>
      </c>
      <c r="D44" s="18">
        <f t="shared" si="7"/>
        <v>100</v>
      </c>
      <c r="E44" s="18">
        <f t="shared" si="7"/>
        <v>100</v>
      </c>
      <c r="F44" s="18">
        <f t="shared" si="7"/>
        <v>100</v>
      </c>
      <c r="G44" s="18">
        <f t="shared" si="7"/>
        <v>100</v>
      </c>
      <c r="H44" s="18">
        <f t="shared" si="7"/>
        <v>100</v>
      </c>
      <c r="I44" s="18">
        <f t="shared" si="7"/>
        <v>100</v>
      </c>
      <c r="J44" s="18">
        <f t="shared" si="7"/>
        <v>100</v>
      </c>
    </row>
    <row r="45" ht="11.25" customHeight="1">
      <c r="A45" s="2" t="s">
        <v>67</v>
      </c>
    </row>
    <row r="46" spans="1:10" ht="11.25" customHeight="1">
      <c r="A46" s="1" t="s">
        <v>97</v>
      </c>
      <c r="B46" s="4">
        <f>B21/B$27*100</f>
        <v>69.57637997432606</v>
      </c>
      <c r="C46" s="4">
        <f aca="true" t="shared" si="8" ref="C46:J46">C21/C$27*100</f>
        <v>61.26798082045818</v>
      </c>
      <c r="D46" s="4">
        <f t="shared" si="8"/>
        <v>49.03780846728549</v>
      </c>
      <c r="E46" s="4">
        <f t="shared" si="8"/>
        <v>72.24799662589625</v>
      </c>
      <c r="F46" s="4">
        <f t="shared" si="8"/>
        <v>73.1222385861561</v>
      </c>
      <c r="G46" s="4">
        <f t="shared" si="8"/>
        <v>75.29976019184652</v>
      </c>
      <c r="H46" s="4">
        <f t="shared" si="8"/>
        <v>64.19753086419753</v>
      </c>
      <c r="I46" s="4">
        <f t="shared" si="8"/>
        <v>24.184261036468328</v>
      </c>
      <c r="J46" s="4">
        <f t="shared" si="8"/>
        <v>64.1025641025641</v>
      </c>
    </row>
    <row r="47" spans="1:10" ht="11.25" customHeight="1">
      <c r="A47" s="1" t="s">
        <v>98</v>
      </c>
      <c r="B47" s="4">
        <f>B22/B$27*100</f>
        <v>12.501234324084132</v>
      </c>
      <c r="C47" s="4">
        <f aca="true" t="shared" si="9" ref="C47:J50">C22/C$27*100</f>
        <v>7.80500799147576</v>
      </c>
      <c r="D47" s="4">
        <f t="shared" si="9"/>
        <v>6.588182023998189</v>
      </c>
      <c r="E47" s="4">
        <f t="shared" si="9"/>
        <v>14.29776465626318</v>
      </c>
      <c r="F47" s="4">
        <f t="shared" si="9"/>
        <v>12.849779086892488</v>
      </c>
      <c r="G47" s="4">
        <f t="shared" si="9"/>
        <v>10.311750599520384</v>
      </c>
      <c r="H47" s="4">
        <f t="shared" si="9"/>
        <v>17.037037037037038</v>
      </c>
      <c r="I47" s="4">
        <f t="shared" si="9"/>
        <v>36.660268714011515</v>
      </c>
      <c r="J47" s="4">
        <f t="shared" si="9"/>
        <v>10.993459981314233</v>
      </c>
    </row>
    <row r="48" spans="1:10" ht="11.25" customHeight="1">
      <c r="A48" s="1" t="s">
        <v>99</v>
      </c>
      <c r="B48" s="4">
        <f>B23/B$27*100</f>
        <v>6.349363088772589</v>
      </c>
      <c r="C48" s="4">
        <f t="shared" si="9"/>
        <v>5.793819925412893</v>
      </c>
      <c r="D48" s="4">
        <f t="shared" si="9"/>
        <v>6.7013810278469546</v>
      </c>
      <c r="E48" s="4">
        <f t="shared" si="9"/>
        <v>6.621678616617461</v>
      </c>
      <c r="F48" s="4">
        <f t="shared" si="9"/>
        <v>5.89101620029455</v>
      </c>
      <c r="G48" s="4">
        <f t="shared" si="9"/>
        <v>10.911270983213429</v>
      </c>
      <c r="H48" s="4">
        <f t="shared" si="9"/>
        <v>7.160493827160494</v>
      </c>
      <c r="I48" s="4">
        <f t="shared" si="9"/>
        <v>5.182341650671785</v>
      </c>
      <c r="J48" s="4">
        <f t="shared" si="9"/>
        <v>6.360081663725388</v>
      </c>
    </row>
    <row r="49" spans="1:10" ht="11.25" customHeight="1">
      <c r="A49" s="1" t="s">
        <v>100</v>
      </c>
      <c r="B49" s="4">
        <f>B24/B$27*100</f>
        <v>1.8564234225338205</v>
      </c>
      <c r="C49" s="4">
        <f t="shared" si="9"/>
        <v>0.9190197123068726</v>
      </c>
      <c r="D49" s="4">
        <f t="shared" si="9"/>
        <v>3.8940457323975552</v>
      </c>
      <c r="E49" s="4">
        <f t="shared" si="9"/>
        <v>2.57275411218895</v>
      </c>
      <c r="F49" s="4">
        <f t="shared" si="9"/>
        <v>2.503681885125184</v>
      </c>
      <c r="G49" s="4">
        <f t="shared" si="9"/>
        <v>1.3189448441247003</v>
      </c>
      <c r="H49" s="4">
        <f t="shared" si="9"/>
        <v>3.2098765432098766</v>
      </c>
      <c r="I49" s="4">
        <f t="shared" si="9"/>
        <v>7.293666026871401</v>
      </c>
      <c r="J49" s="4">
        <f t="shared" si="9"/>
        <v>2.1454029551195544</v>
      </c>
    </row>
    <row r="50" spans="1:10" ht="11.25" customHeight="1">
      <c r="A50" s="1" t="s">
        <v>150</v>
      </c>
      <c r="B50" s="4">
        <f>B25/B$27*100</f>
        <v>7.810802804384319</v>
      </c>
      <c r="C50" s="4">
        <f t="shared" si="9"/>
        <v>22.69579115610016</v>
      </c>
      <c r="D50" s="4">
        <f t="shared" si="9"/>
        <v>31.695721077654515</v>
      </c>
      <c r="E50" s="4">
        <f t="shared" si="9"/>
        <v>2.4040489245044285</v>
      </c>
      <c r="F50" s="4">
        <f t="shared" si="9"/>
        <v>5.117820324005891</v>
      </c>
      <c r="G50" s="4">
        <f t="shared" si="9"/>
        <v>1.079136690647482</v>
      </c>
      <c r="H50" s="4">
        <f t="shared" si="9"/>
        <v>6.172839506172839</v>
      </c>
      <c r="I50" s="4">
        <f t="shared" si="9"/>
        <v>21.30518234165067</v>
      </c>
      <c r="J50" s="4">
        <f t="shared" si="9"/>
        <v>14.657946641752309</v>
      </c>
    </row>
    <row r="51" spans="1:10" ht="11.25" customHeight="1">
      <c r="A51" s="1" t="s">
        <v>101</v>
      </c>
      <c r="B51" s="4">
        <f aca="true" t="shared" si="10" ref="B51:J51">B26/B$27*100</f>
        <v>1.9057963858990816</v>
      </c>
      <c r="C51" s="4">
        <f t="shared" si="10"/>
        <v>1.5183803942461374</v>
      </c>
      <c r="D51" s="4">
        <f t="shared" si="10"/>
        <v>2.082861670817297</v>
      </c>
      <c r="E51" s="4">
        <f t="shared" si="10"/>
        <v>1.8557570645297343</v>
      </c>
      <c r="F51" s="4">
        <f t="shared" si="10"/>
        <v>0.5154639175257731</v>
      </c>
      <c r="G51" s="4">
        <f t="shared" si="10"/>
        <v>1.079136690647482</v>
      </c>
      <c r="H51" s="4">
        <f t="shared" si="10"/>
        <v>2.2222222222222223</v>
      </c>
      <c r="I51" s="4">
        <f t="shared" si="10"/>
        <v>5.3742802303262955</v>
      </c>
      <c r="J51" s="4">
        <f t="shared" si="10"/>
        <v>1.7405446555244126</v>
      </c>
    </row>
    <row r="52" spans="1:10" ht="11.25" customHeight="1">
      <c r="A52" s="118" t="s">
        <v>29</v>
      </c>
      <c r="B52" s="121">
        <f aca="true" t="shared" si="11" ref="B52:J52">B27/B$27*100</f>
        <v>100</v>
      </c>
      <c r="C52" s="121">
        <f t="shared" si="11"/>
        <v>100</v>
      </c>
      <c r="D52" s="121">
        <f t="shared" si="11"/>
        <v>100</v>
      </c>
      <c r="E52" s="121">
        <f t="shared" si="11"/>
        <v>100</v>
      </c>
      <c r="F52" s="121">
        <f t="shared" si="11"/>
        <v>100</v>
      </c>
      <c r="G52" s="121">
        <f t="shared" si="11"/>
        <v>100</v>
      </c>
      <c r="H52" s="121">
        <f t="shared" si="11"/>
        <v>100</v>
      </c>
      <c r="I52" s="121">
        <f t="shared" si="11"/>
        <v>100</v>
      </c>
      <c r="J52" s="121">
        <f t="shared" si="11"/>
        <v>100</v>
      </c>
    </row>
    <row r="53" spans="1:10" ht="12.75" customHeight="1">
      <c r="A53" s="41" t="s">
        <v>151</v>
      </c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2.75" customHeight="1">
      <c r="A54" s="41" t="s">
        <v>152</v>
      </c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 customHeight="1">
      <c r="A55" s="41" t="s">
        <v>257</v>
      </c>
      <c r="B55" s="20"/>
      <c r="C55" s="20"/>
      <c r="D55" s="20"/>
      <c r="E55" s="20"/>
      <c r="F55" s="20"/>
      <c r="G55" s="20"/>
      <c r="H55" s="20"/>
      <c r="I55" s="20"/>
      <c r="J55" s="20"/>
    </row>
    <row r="56" ht="9" customHeight="1">
      <c r="A56" s="41" t="s">
        <v>188</v>
      </c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21"/>
      <c r="C58" s="21"/>
      <c r="D58" s="21"/>
      <c r="E58" s="21"/>
      <c r="F58" s="21"/>
      <c r="G58" s="21"/>
      <c r="H58" s="21"/>
      <c r="I58" s="21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L8" sqref="L8"/>
    </sheetView>
  </sheetViews>
  <sheetFormatPr defaultColWidth="9.140625" defaultRowHeight="12.75"/>
  <cols>
    <col min="1" max="1" width="20.421875" style="0" customWidth="1"/>
    <col min="2" max="2" width="6.8515625" style="0" customWidth="1"/>
    <col min="3" max="3" width="6.28125" style="0" customWidth="1"/>
    <col min="4" max="4" width="7.28125" style="0" customWidth="1"/>
    <col min="5" max="5" width="7.140625" style="0" customWidth="1"/>
    <col min="6" max="6" width="6.57421875" style="0" customWidth="1"/>
    <col min="7" max="7" width="7.28125" style="0" customWidth="1"/>
    <col min="8" max="8" width="7.140625" style="0" customWidth="1"/>
    <col min="9" max="9" width="6.28125" style="0" customWidth="1"/>
    <col min="10" max="10" width="8.00390625" style="0" customWidth="1"/>
  </cols>
  <sheetData>
    <row r="1" spans="1:10" ht="17.25" customHeight="1">
      <c r="A1" s="136" t="s">
        <v>259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5.75" customHeight="1">
      <c r="A2" s="193" t="s">
        <v>260</v>
      </c>
      <c r="B2" s="140" t="s">
        <v>0</v>
      </c>
      <c r="C2" s="140" t="s">
        <v>1</v>
      </c>
      <c r="D2" s="140" t="s">
        <v>2</v>
      </c>
      <c r="E2" s="140" t="s">
        <v>3</v>
      </c>
      <c r="F2" s="140" t="s">
        <v>4</v>
      </c>
      <c r="G2" s="140" t="s">
        <v>5</v>
      </c>
      <c r="H2" s="140" t="s">
        <v>6</v>
      </c>
      <c r="I2" s="140" t="s">
        <v>7</v>
      </c>
      <c r="J2" s="117" t="s">
        <v>8</v>
      </c>
    </row>
    <row r="3" spans="1:10" ht="12" customHeight="1">
      <c r="A3" s="13"/>
      <c r="B3" s="198" t="s">
        <v>73</v>
      </c>
      <c r="C3" s="198"/>
      <c r="D3" s="198"/>
      <c r="E3" s="198"/>
      <c r="F3" s="198"/>
      <c r="G3" s="198"/>
      <c r="H3" s="198"/>
      <c r="I3" s="198"/>
      <c r="J3" s="198"/>
    </row>
    <row r="4" spans="1:10" ht="12.75">
      <c r="A4" s="13" t="s">
        <v>51</v>
      </c>
      <c r="B4" s="8"/>
      <c r="C4" s="8"/>
      <c r="D4" s="8"/>
      <c r="E4" s="8"/>
      <c r="F4" s="8"/>
      <c r="G4" s="8"/>
      <c r="H4" s="8"/>
      <c r="I4" s="8"/>
      <c r="J4" s="199"/>
    </row>
    <row r="5" spans="1:10" ht="12.75">
      <c r="A5" s="1" t="s">
        <v>162</v>
      </c>
      <c r="B5" s="80">
        <v>4074</v>
      </c>
      <c r="C5" s="80">
        <v>2646</v>
      </c>
      <c r="D5" s="80">
        <v>1515</v>
      </c>
      <c r="E5" s="80">
        <v>957</v>
      </c>
      <c r="F5" s="80">
        <v>1110</v>
      </c>
      <c r="G5" s="80">
        <v>444</v>
      </c>
      <c r="H5" s="80">
        <v>148</v>
      </c>
      <c r="I5" s="80">
        <v>53</v>
      </c>
      <c r="J5" s="80">
        <v>10947</v>
      </c>
    </row>
    <row r="6" spans="1:10" ht="12.75">
      <c r="A6" s="1" t="s">
        <v>163</v>
      </c>
      <c r="B6" s="80">
        <v>2581</v>
      </c>
      <c r="C6" s="80">
        <v>2051</v>
      </c>
      <c r="D6" s="80">
        <v>851</v>
      </c>
      <c r="E6" s="80">
        <v>652</v>
      </c>
      <c r="F6" s="80">
        <v>710</v>
      </c>
      <c r="G6" s="80">
        <v>193</v>
      </c>
      <c r="H6" s="80">
        <v>116</v>
      </c>
      <c r="I6" s="80">
        <v>192</v>
      </c>
      <c r="J6" s="80">
        <v>7346</v>
      </c>
    </row>
    <row r="7" spans="1:10" ht="12.75">
      <c r="A7" s="1" t="s">
        <v>164</v>
      </c>
      <c r="B7" s="80">
        <v>519</v>
      </c>
      <c r="C7" s="80">
        <v>259</v>
      </c>
      <c r="D7" s="80">
        <v>756</v>
      </c>
      <c r="E7" s="80">
        <v>47</v>
      </c>
      <c r="F7" s="80">
        <v>118</v>
      </c>
      <c r="G7" s="80">
        <v>11</v>
      </c>
      <c r="H7" s="80">
        <v>9</v>
      </c>
      <c r="I7" s="80">
        <v>40</v>
      </c>
      <c r="J7" s="80">
        <v>1759</v>
      </c>
    </row>
    <row r="8" spans="1:10" ht="12.75">
      <c r="A8" s="1" t="s">
        <v>165</v>
      </c>
      <c r="B8" s="80">
        <v>135</v>
      </c>
      <c r="C8" s="80">
        <v>72</v>
      </c>
      <c r="D8" s="80">
        <v>65</v>
      </c>
      <c r="E8" s="80">
        <v>24</v>
      </c>
      <c r="F8" s="80">
        <v>11</v>
      </c>
      <c r="G8" s="80">
        <v>6</v>
      </c>
      <c r="H8" s="80">
        <v>4</v>
      </c>
      <c r="I8" s="80">
        <v>20</v>
      </c>
      <c r="J8" s="80">
        <v>337</v>
      </c>
    </row>
    <row r="9" spans="1:10" ht="12.75">
      <c r="A9" s="1" t="s">
        <v>166</v>
      </c>
      <c r="B9" s="80">
        <v>126</v>
      </c>
      <c r="C9" s="80">
        <v>59</v>
      </c>
      <c r="D9" s="80">
        <v>1</v>
      </c>
      <c r="E9" s="80">
        <v>14</v>
      </c>
      <c r="F9" s="80">
        <v>19</v>
      </c>
      <c r="G9" s="80">
        <v>1</v>
      </c>
      <c r="H9" s="80">
        <v>4</v>
      </c>
      <c r="I9" s="80">
        <v>6</v>
      </c>
      <c r="J9" s="80">
        <v>230</v>
      </c>
    </row>
    <row r="10" spans="1:10" ht="12.75">
      <c r="A10" s="14" t="s">
        <v>63</v>
      </c>
      <c r="B10" s="15">
        <v>7435</v>
      </c>
      <c r="C10" s="15">
        <v>5087</v>
      </c>
      <c r="D10" s="15">
        <v>3188</v>
      </c>
      <c r="E10" s="15">
        <v>1694</v>
      </c>
      <c r="F10" s="15">
        <v>1968</v>
      </c>
      <c r="G10" s="15">
        <v>655</v>
      </c>
      <c r="H10" s="15">
        <v>281</v>
      </c>
      <c r="I10" s="15">
        <v>311</v>
      </c>
      <c r="J10" s="15">
        <v>20619</v>
      </c>
    </row>
    <row r="11" spans="1:10" ht="12.75">
      <c r="A11" s="2" t="s">
        <v>64</v>
      </c>
      <c r="B11" s="80" t="s">
        <v>65</v>
      </c>
      <c r="C11" s="80"/>
      <c r="D11" s="80"/>
      <c r="E11" s="80"/>
      <c r="F11" s="80"/>
      <c r="G11" s="80"/>
      <c r="H11" s="80"/>
      <c r="I11" s="80"/>
      <c r="J11" s="80"/>
    </row>
    <row r="12" spans="1:10" ht="12.75">
      <c r="A12" s="1" t="s">
        <v>162</v>
      </c>
      <c r="B12" s="80">
        <v>1132</v>
      </c>
      <c r="C12" s="80">
        <v>887</v>
      </c>
      <c r="D12" s="80">
        <v>469</v>
      </c>
      <c r="E12" s="80">
        <v>285</v>
      </c>
      <c r="F12" s="80">
        <v>318</v>
      </c>
      <c r="G12" s="80">
        <v>97</v>
      </c>
      <c r="H12" s="80">
        <v>44</v>
      </c>
      <c r="I12" s="80">
        <v>68</v>
      </c>
      <c r="J12" s="80">
        <v>3300</v>
      </c>
    </row>
    <row r="13" spans="1:10" ht="12.75">
      <c r="A13" s="1" t="s">
        <v>163</v>
      </c>
      <c r="B13" s="80">
        <v>1243</v>
      </c>
      <c r="C13" s="80">
        <v>1293</v>
      </c>
      <c r="D13" s="80">
        <v>456</v>
      </c>
      <c r="E13" s="80">
        <v>334</v>
      </c>
      <c r="F13" s="80">
        <v>360</v>
      </c>
      <c r="G13" s="80">
        <v>73</v>
      </c>
      <c r="H13" s="80">
        <v>69</v>
      </c>
      <c r="I13" s="80">
        <v>109</v>
      </c>
      <c r="J13" s="80">
        <v>3937</v>
      </c>
    </row>
    <row r="14" spans="1:10" ht="12.75">
      <c r="A14" s="1" t="s">
        <v>164</v>
      </c>
      <c r="B14" s="80">
        <v>212</v>
      </c>
      <c r="C14" s="80">
        <v>160</v>
      </c>
      <c r="D14" s="80">
        <v>275</v>
      </c>
      <c r="E14" s="80">
        <v>34</v>
      </c>
      <c r="F14" s="80">
        <v>56</v>
      </c>
      <c r="G14" s="80">
        <v>6</v>
      </c>
      <c r="H14" s="80">
        <v>2</v>
      </c>
      <c r="I14" s="80">
        <v>21</v>
      </c>
      <c r="J14" s="80">
        <v>766</v>
      </c>
    </row>
    <row r="15" spans="1:10" ht="12.75">
      <c r="A15" s="1" t="s">
        <v>165</v>
      </c>
      <c r="B15" s="80">
        <v>69</v>
      </c>
      <c r="C15" s="80">
        <v>46</v>
      </c>
      <c r="D15" s="80">
        <v>27</v>
      </c>
      <c r="E15" s="80">
        <v>20</v>
      </c>
      <c r="F15" s="80">
        <v>2</v>
      </c>
      <c r="G15" s="80">
        <v>3</v>
      </c>
      <c r="H15" s="80">
        <v>5</v>
      </c>
      <c r="I15" s="80">
        <v>8</v>
      </c>
      <c r="J15" s="80">
        <v>180</v>
      </c>
    </row>
    <row r="16" spans="1:10" ht="12.75">
      <c r="A16" s="1" t="s">
        <v>166</v>
      </c>
      <c r="B16" s="80">
        <v>36</v>
      </c>
      <c r="C16" s="80">
        <v>35</v>
      </c>
      <c r="D16" s="80">
        <v>2</v>
      </c>
      <c r="E16" s="80">
        <v>4</v>
      </c>
      <c r="F16" s="80">
        <v>12</v>
      </c>
      <c r="G16" s="80">
        <v>0</v>
      </c>
      <c r="H16" s="80">
        <v>4</v>
      </c>
      <c r="I16" s="80">
        <v>4</v>
      </c>
      <c r="J16" s="80">
        <v>97</v>
      </c>
    </row>
    <row r="17" spans="1:10" ht="12.75">
      <c r="A17" s="14" t="s">
        <v>66</v>
      </c>
      <c r="B17" s="15">
        <v>2692</v>
      </c>
      <c r="C17" s="15">
        <v>2421</v>
      </c>
      <c r="D17" s="15">
        <v>1229</v>
      </c>
      <c r="E17" s="15">
        <v>677</v>
      </c>
      <c r="F17" s="15">
        <v>748</v>
      </c>
      <c r="G17" s="15">
        <v>179</v>
      </c>
      <c r="H17" s="15">
        <v>124</v>
      </c>
      <c r="I17" s="15">
        <v>210</v>
      </c>
      <c r="J17" s="15">
        <v>8280</v>
      </c>
    </row>
    <row r="18" spans="1:10" ht="12.75">
      <c r="A18" s="2" t="s">
        <v>67</v>
      </c>
      <c r="B18" s="80" t="s">
        <v>65</v>
      </c>
      <c r="C18" s="80"/>
      <c r="D18" s="80"/>
      <c r="E18" s="80"/>
      <c r="F18" s="80"/>
      <c r="G18" s="80"/>
      <c r="H18" s="80"/>
      <c r="I18" s="80"/>
      <c r="J18" s="80"/>
    </row>
    <row r="19" spans="1:10" ht="12.75">
      <c r="A19" s="1" t="s">
        <v>162</v>
      </c>
      <c r="B19" s="80">
        <v>5206</v>
      </c>
      <c r="C19" s="80">
        <v>3533</v>
      </c>
      <c r="D19" s="80">
        <v>1984</v>
      </c>
      <c r="E19" s="80">
        <v>1242</v>
      </c>
      <c r="F19" s="80">
        <v>1428</v>
      </c>
      <c r="G19" s="80">
        <v>541</v>
      </c>
      <c r="H19" s="80">
        <v>192</v>
      </c>
      <c r="I19" s="80">
        <v>121</v>
      </c>
      <c r="J19" s="80">
        <v>14247</v>
      </c>
    </row>
    <row r="20" spans="1:10" ht="12.75">
      <c r="A20" s="1" t="s">
        <v>163</v>
      </c>
      <c r="B20" s="80">
        <v>3824</v>
      </c>
      <c r="C20" s="80">
        <v>3344</v>
      </c>
      <c r="D20" s="80">
        <v>1307</v>
      </c>
      <c r="E20" s="80">
        <v>986</v>
      </c>
      <c r="F20" s="80">
        <v>1070</v>
      </c>
      <c r="G20" s="80">
        <v>266</v>
      </c>
      <c r="H20" s="80">
        <v>185</v>
      </c>
      <c r="I20" s="80">
        <v>301</v>
      </c>
      <c r="J20" s="80">
        <v>11283</v>
      </c>
    </row>
    <row r="21" spans="1:10" ht="12.75">
      <c r="A21" s="1" t="s">
        <v>164</v>
      </c>
      <c r="B21" s="80">
        <v>731</v>
      </c>
      <c r="C21" s="80">
        <v>419</v>
      </c>
      <c r="D21" s="80">
        <v>1031</v>
      </c>
      <c r="E21" s="80">
        <v>81</v>
      </c>
      <c r="F21" s="80">
        <v>174</v>
      </c>
      <c r="G21" s="80">
        <v>17</v>
      </c>
      <c r="H21" s="80">
        <v>11</v>
      </c>
      <c r="I21" s="80">
        <v>61</v>
      </c>
      <c r="J21" s="80">
        <v>2525</v>
      </c>
    </row>
    <row r="22" spans="1:10" ht="12.75">
      <c r="A22" s="1" t="s">
        <v>165</v>
      </c>
      <c r="B22" s="80">
        <v>204</v>
      </c>
      <c r="C22" s="80">
        <v>118</v>
      </c>
      <c r="D22" s="80">
        <v>92</v>
      </c>
      <c r="E22" s="80">
        <v>44</v>
      </c>
      <c r="F22" s="80">
        <v>13</v>
      </c>
      <c r="G22" s="80">
        <v>9</v>
      </c>
      <c r="H22" s="80">
        <v>9</v>
      </c>
      <c r="I22" s="80">
        <v>28</v>
      </c>
      <c r="J22" s="80">
        <v>517</v>
      </c>
    </row>
    <row r="23" spans="1:10" ht="12.75">
      <c r="A23" s="1" t="s">
        <v>166</v>
      </c>
      <c r="B23" s="80">
        <v>162</v>
      </c>
      <c r="C23" s="80">
        <v>94</v>
      </c>
      <c r="D23" s="80">
        <v>3</v>
      </c>
      <c r="E23" s="80">
        <v>18</v>
      </c>
      <c r="F23" s="80">
        <v>31</v>
      </c>
      <c r="G23" s="80">
        <v>1</v>
      </c>
      <c r="H23" s="80">
        <v>8</v>
      </c>
      <c r="I23" s="80">
        <v>10</v>
      </c>
      <c r="J23" s="80">
        <v>327</v>
      </c>
    </row>
    <row r="24" spans="1:10" ht="12.75">
      <c r="A24" s="13" t="s">
        <v>148</v>
      </c>
      <c r="B24" s="29">
        <v>10127</v>
      </c>
      <c r="C24" s="29">
        <v>7508</v>
      </c>
      <c r="D24" s="29">
        <v>4417</v>
      </c>
      <c r="E24" s="29">
        <v>2371</v>
      </c>
      <c r="F24" s="29">
        <v>2716</v>
      </c>
      <c r="G24" s="29">
        <v>834</v>
      </c>
      <c r="H24" s="29">
        <v>405</v>
      </c>
      <c r="I24" s="29">
        <v>521</v>
      </c>
      <c r="J24" s="29">
        <v>28899</v>
      </c>
    </row>
    <row r="25" spans="1:10" ht="12" customHeight="1">
      <c r="A25" s="13"/>
      <c r="B25" s="56" t="s">
        <v>48</v>
      </c>
      <c r="C25" s="56"/>
      <c r="D25" s="56"/>
      <c r="E25" s="56"/>
      <c r="F25" s="56"/>
      <c r="G25" s="56"/>
      <c r="H25" s="56"/>
      <c r="I25" s="56"/>
      <c r="J25" s="56"/>
    </row>
    <row r="26" ht="12.75">
      <c r="A26" s="2" t="s">
        <v>51</v>
      </c>
    </row>
    <row r="27" spans="1:10" ht="12.75">
      <c r="A27" s="1" t="s">
        <v>162</v>
      </c>
      <c r="B27" s="4">
        <f>B5/B$10*100</f>
        <v>54.794889038332215</v>
      </c>
      <c r="C27" s="4">
        <f aca="true" t="shared" si="0" ref="C27:J27">C5/C$10*100</f>
        <v>52.01494004324749</v>
      </c>
      <c r="D27" s="4">
        <f t="shared" si="0"/>
        <v>47.5219573400251</v>
      </c>
      <c r="E27" s="4">
        <f t="shared" si="0"/>
        <v>56.493506493506494</v>
      </c>
      <c r="F27" s="4">
        <f t="shared" si="0"/>
        <v>56.40243902439024</v>
      </c>
      <c r="G27" s="4">
        <f t="shared" si="0"/>
        <v>67.78625954198473</v>
      </c>
      <c r="H27" s="4">
        <f t="shared" si="0"/>
        <v>52.66903914590747</v>
      </c>
      <c r="I27" s="4">
        <f t="shared" si="0"/>
        <v>17.041800643086816</v>
      </c>
      <c r="J27" s="4">
        <f t="shared" si="0"/>
        <v>53.091808526116694</v>
      </c>
    </row>
    <row r="28" spans="1:10" ht="12.75">
      <c r="A28" s="1" t="s">
        <v>163</v>
      </c>
      <c r="B28" s="4">
        <f>B6/B$10*100</f>
        <v>34.714189643577676</v>
      </c>
      <c r="C28" s="4">
        <f aca="true" t="shared" si="1" ref="C28:J30">C6/C$10*100</f>
        <v>40.31845881659131</v>
      </c>
      <c r="D28" s="4">
        <f t="shared" si="1"/>
        <v>26.693851944792975</v>
      </c>
      <c r="E28" s="4">
        <f t="shared" si="1"/>
        <v>38.488783943329395</v>
      </c>
      <c r="F28" s="4">
        <f t="shared" si="1"/>
        <v>36.077235772357724</v>
      </c>
      <c r="G28" s="4">
        <f t="shared" si="1"/>
        <v>29.465648854961835</v>
      </c>
      <c r="H28" s="4">
        <f t="shared" si="1"/>
        <v>41.281138790035584</v>
      </c>
      <c r="I28" s="4">
        <f t="shared" si="1"/>
        <v>61.7363344051447</v>
      </c>
      <c r="J28" s="4">
        <f t="shared" si="1"/>
        <v>35.627334012318734</v>
      </c>
    </row>
    <row r="29" spans="1:10" ht="12.75">
      <c r="A29" s="1" t="s">
        <v>164</v>
      </c>
      <c r="B29" s="4">
        <f>B7/B$10*100</f>
        <v>6.9804976462676525</v>
      </c>
      <c r="C29" s="4">
        <f t="shared" si="1"/>
        <v>5.091409475132691</v>
      </c>
      <c r="D29" s="4">
        <f t="shared" si="1"/>
        <v>23.71392722710163</v>
      </c>
      <c r="E29" s="4">
        <f t="shared" si="1"/>
        <v>2.7744982290436835</v>
      </c>
      <c r="F29" s="4">
        <f t="shared" si="1"/>
        <v>5.995934959349594</v>
      </c>
      <c r="G29" s="4">
        <f t="shared" si="1"/>
        <v>1.6793893129770994</v>
      </c>
      <c r="H29" s="4">
        <f t="shared" si="1"/>
        <v>3.202846975088968</v>
      </c>
      <c r="I29" s="4">
        <f t="shared" si="1"/>
        <v>12.861736334405144</v>
      </c>
      <c r="J29" s="4">
        <f t="shared" si="1"/>
        <v>8.53096658421844</v>
      </c>
    </row>
    <row r="30" spans="1:10" ht="12.75">
      <c r="A30" s="1" t="s">
        <v>165</v>
      </c>
      <c r="B30" s="4">
        <f>B8/B$10*100</f>
        <v>1.815736381977135</v>
      </c>
      <c r="C30" s="4">
        <f t="shared" si="1"/>
        <v>1.4153725181836052</v>
      </c>
      <c r="D30" s="4">
        <f t="shared" si="1"/>
        <v>2.038895859473024</v>
      </c>
      <c r="E30" s="4">
        <f t="shared" si="1"/>
        <v>1.4167650531286895</v>
      </c>
      <c r="F30" s="4">
        <f t="shared" si="1"/>
        <v>0.5589430894308943</v>
      </c>
      <c r="G30" s="4">
        <f t="shared" si="1"/>
        <v>0.9160305343511451</v>
      </c>
      <c r="H30" s="4">
        <f t="shared" si="1"/>
        <v>1.4234875444839856</v>
      </c>
      <c r="I30" s="4">
        <f t="shared" si="1"/>
        <v>6.430868167202572</v>
      </c>
      <c r="J30" s="4">
        <f t="shared" si="1"/>
        <v>1.6344148600805082</v>
      </c>
    </row>
    <row r="31" spans="1:10" ht="12.75">
      <c r="A31" s="1" t="s">
        <v>166</v>
      </c>
      <c r="B31" s="4">
        <f aca="true" t="shared" si="2" ref="B31:J31">B9/B$10*100</f>
        <v>1.6946872898453262</v>
      </c>
      <c r="C31" s="4">
        <f t="shared" si="2"/>
        <v>1.1598191468448986</v>
      </c>
      <c r="D31" s="4">
        <f t="shared" si="2"/>
        <v>0.031367628607277286</v>
      </c>
      <c r="E31" s="4">
        <f t="shared" si="2"/>
        <v>0.8264462809917356</v>
      </c>
      <c r="F31" s="4">
        <f t="shared" si="2"/>
        <v>0.9654471544715447</v>
      </c>
      <c r="G31" s="4">
        <f t="shared" si="2"/>
        <v>0.15267175572519084</v>
      </c>
      <c r="H31" s="4">
        <f t="shared" si="2"/>
        <v>1.4234875444839856</v>
      </c>
      <c r="I31" s="4">
        <f t="shared" si="2"/>
        <v>1.929260450160772</v>
      </c>
      <c r="J31" s="4">
        <f t="shared" si="2"/>
        <v>1.1154760172656288</v>
      </c>
    </row>
    <row r="32" spans="1:10" ht="12.75">
      <c r="A32" s="14" t="s">
        <v>63</v>
      </c>
      <c r="B32" s="18">
        <f aca="true" t="shared" si="3" ref="B32:J32">B10/B$10*100</f>
        <v>100</v>
      </c>
      <c r="C32" s="18">
        <f t="shared" si="3"/>
        <v>100</v>
      </c>
      <c r="D32" s="18">
        <f t="shared" si="3"/>
        <v>100</v>
      </c>
      <c r="E32" s="18">
        <f t="shared" si="3"/>
        <v>100</v>
      </c>
      <c r="F32" s="18">
        <f t="shared" si="3"/>
        <v>100</v>
      </c>
      <c r="G32" s="18">
        <f t="shared" si="3"/>
        <v>100</v>
      </c>
      <c r="H32" s="18">
        <f t="shared" si="3"/>
        <v>100</v>
      </c>
      <c r="I32" s="18">
        <f t="shared" si="3"/>
        <v>100</v>
      </c>
      <c r="J32" s="18">
        <f t="shared" si="3"/>
        <v>100</v>
      </c>
    </row>
    <row r="33" spans="1:10" ht="12.75">
      <c r="A33" s="2" t="s">
        <v>64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1" t="s">
        <v>162</v>
      </c>
      <c r="B34" s="4">
        <f>B12/B$17*100</f>
        <v>42.050520059435364</v>
      </c>
      <c r="C34" s="4">
        <f aca="true" t="shared" si="4" ref="C34:J34">C12/C$17*100</f>
        <v>36.63775299463032</v>
      </c>
      <c r="D34" s="4">
        <f t="shared" si="4"/>
        <v>38.16110659072417</v>
      </c>
      <c r="E34" s="4">
        <f t="shared" si="4"/>
        <v>42.09748892171344</v>
      </c>
      <c r="F34" s="4">
        <f t="shared" si="4"/>
        <v>42.513368983957214</v>
      </c>
      <c r="G34" s="4">
        <f t="shared" si="4"/>
        <v>54.18994413407822</v>
      </c>
      <c r="H34" s="4">
        <f t="shared" si="4"/>
        <v>35.483870967741936</v>
      </c>
      <c r="I34" s="4">
        <f t="shared" si="4"/>
        <v>32.38095238095238</v>
      </c>
      <c r="J34" s="4">
        <f t="shared" si="4"/>
        <v>39.85507246376812</v>
      </c>
    </row>
    <row r="35" spans="1:10" ht="12.75">
      <c r="A35" s="1" t="s">
        <v>163</v>
      </c>
      <c r="B35" s="4">
        <f>B13/B$17*100</f>
        <v>46.1738484398217</v>
      </c>
      <c r="C35" s="4">
        <f aca="true" t="shared" si="5" ref="C35:J37">C13/C$17*100</f>
        <v>53.407682775712516</v>
      </c>
      <c r="D35" s="4">
        <f t="shared" si="5"/>
        <v>37.1033360455655</v>
      </c>
      <c r="E35" s="4">
        <f t="shared" si="5"/>
        <v>49.33530280649926</v>
      </c>
      <c r="F35" s="4">
        <f t="shared" si="5"/>
        <v>48.1283422459893</v>
      </c>
      <c r="G35" s="4">
        <f t="shared" si="5"/>
        <v>40.78212290502793</v>
      </c>
      <c r="H35" s="4">
        <f t="shared" si="5"/>
        <v>55.64516129032258</v>
      </c>
      <c r="I35" s="4">
        <f t="shared" si="5"/>
        <v>51.90476190476191</v>
      </c>
      <c r="J35" s="4">
        <f t="shared" si="5"/>
        <v>47.54830917874396</v>
      </c>
    </row>
    <row r="36" spans="1:10" ht="12.75">
      <c r="A36" s="1" t="s">
        <v>164</v>
      </c>
      <c r="B36" s="4">
        <f>B14/B$17*100</f>
        <v>7.87518573551263</v>
      </c>
      <c r="C36" s="4">
        <f t="shared" si="5"/>
        <v>6.608839322593969</v>
      </c>
      <c r="D36" s="4">
        <f t="shared" si="5"/>
        <v>22.375915378356385</v>
      </c>
      <c r="E36" s="4">
        <f t="shared" si="5"/>
        <v>5.022156573116692</v>
      </c>
      <c r="F36" s="4">
        <f t="shared" si="5"/>
        <v>7.4866310160427805</v>
      </c>
      <c r="G36" s="4">
        <f t="shared" si="5"/>
        <v>3.35195530726257</v>
      </c>
      <c r="H36" s="4">
        <f t="shared" si="5"/>
        <v>1.6129032258064515</v>
      </c>
      <c r="I36" s="4">
        <f t="shared" si="5"/>
        <v>10</v>
      </c>
      <c r="J36" s="4">
        <f t="shared" si="5"/>
        <v>9.2512077294686</v>
      </c>
    </row>
    <row r="37" spans="1:10" ht="12.75">
      <c r="A37" s="1" t="s">
        <v>165</v>
      </c>
      <c r="B37" s="4">
        <f>B15/B$17*100</f>
        <v>2.563150074294205</v>
      </c>
      <c r="C37" s="4">
        <f t="shared" si="5"/>
        <v>1.900041305245766</v>
      </c>
      <c r="D37" s="4">
        <f t="shared" si="5"/>
        <v>2.196908055329536</v>
      </c>
      <c r="E37" s="4">
        <f t="shared" si="5"/>
        <v>2.954209748892171</v>
      </c>
      <c r="F37" s="4">
        <f t="shared" si="5"/>
        <v>0.267379679144385</v>
      </c>
      <c r="G37" s="4">
        <f t="shared" si="5"/>
        <v>1.675977653631285</v>
      </c>
      <c r="H37" s="4">
        <f t="shared" si="5"/>
        <v>4.032258064516129</v>
      </c>
      <c r="I37" s="4">
        <f t="shared" si="5"/>
        <v>3.8095238095238098</v>
      </c>
      <c r="J37" s="4">
        <f t="shared" si="5"/>
        <v>2.1739130434782608</v>
      </c>
    </row>
    <row r="38" spans="1:10" ht="12.75">
      <c r="A38" s="1" t="s">
        <v>166</v>
      </c>
      <c r="B38" s="4">
        <f aca="true" t="shared" si="6" ref="B38:J38">B16/B$17*100</f>
        <v>1.337295690936107</v>
      </c>
      <c r="C38" s="4">
        <f t="shared" si="6"/>
        <v>1.4456836018174308</v>
      </c>
      <c r="D38" s="4">
        <f t="shared" si="6"/>
        <v>0.16273393002441008</v>
      </c>
      <c r="E38" s="4">
        <f t="shared" si="6"/>
        <v>0.5908419497784343</v>
      </c>
      <c r="F38" s="4">
        <f t="shared" si="6"/>
        <v>1.6042780748663104</v>
      </c>
      <c r="G38" s="4">
        <f t="shared" si="6"/>
        <v>0</v>
      </c>
      <c r="H38" s="4">
        <f t="shared" si="6"/>
        <v>3.225806451612903</v>
      </c>
      <c r="I38" s="4">
        <f t="shared" si="6"/>
        <v>1.9047619047619049</v>
      </c>
      <c r="J38" s="4">
        <f t="shared" si="6"/>
        <v>1.1714975845410627</v>
      </c>
    </row>
    <row r="39" spans="1:10" ht="12.75">
      <c r="A39" s="14" t="s">
        <v>66</v>
      </c>
      <c r="B39" s="18">
        <f aca="true" t="shared" si="7" ref="B39:J39">B17/B$17*100</f>
        <v>100</v>
      </c>
      <c r="C39" s="18">
        <f t="shared" si="7"/>
        <v>100</v>
      </c>
      <c r="D39" s="18">
        <f t="shared" si="7"/>
        <v>100</v>
      </c>
      <c r="E39" s="18">
        <f t="shared" si="7"/>
        <v>100</v>
      </c>
      <c r="F39" s="18">
        <f t="shared" si="7"/>
        <v>100</v>
      </c>
      <c r="G39" s="18">
        <f t="shared" si="7"/>
        <v>100</v>
      </c>
      <c r="H39" s="18">
        <f t="shared" si="7"/>
        <v>100</v>
      </c>
      <c r="I39" s="18">
        <f t="shared" si="7"/>
        <v>100</v>
      </c>
      <c r="J39" s="18">
        <f t="shared" si="7"/>
        <v>100</v>
      </c>
    </row>
    <row r="40" spans="1:10" ht="12.75">
      <c r="A40" s="2" t="s">
        <v>67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1" t="s">
        <v>162</v>
      </c>
      <c r="B41" s="82">
        <f>B19/B$24*100</f>
        <v>51.40712945590994</v>
      </c>
      <c r="C41" s="82">
        <f aca="true" t="shared" si="8" ref="C41:J41">C19/C$24*100</f>
        <v>47.05647309536494</v>
      </c>
      <c r="D41" s="82">
        <f t="shared" si="8"/>
        <v>44.9173647271904</v>
      </c>
      <c r="E41" s="82">
        <f t="shared" si="8"/>
        <v>52.382960776043866</v>
      </c>
      <c r="F41" s="82">
        <f t="shared" si="8"/>
        <v>52.57731958762887</v>
      </c>
      <c r="G41" s="82">
        <f t="shared" si="8"/>
        <v>64.86810551558753</v>
      </c>
      <c r="H41" s="82">
        <f t="shared" si="8"/>
        <v>47.40740740740741</v>
      </c>
      <c r="I41" s="82">
        <f t="shared" si="8"/>
        <v>23.224568138195778</v>
      </c>
      <c r="J41" s="82">
        <f t="shared" si="8"/>
        <v>49.29928371223918</v>
      </c>
    </row>
    <row r="42" spans="1:10" ht="12.75">
      <c r="A42" s="1" t="s">
        <v>163</v>
      </c>
      <c r="B42" s="82">
        <f>B20/B$24*100</f>
        <v>37.76044238175175</v>
      </c>
      <c r="C42" s="82">
        <f aca="true" t="shared" si="9" ref="C42:J44">C20/C$24*100</f>
        <v>44.539158231220036</v>
      </c>
      <c r="D42" s="82">
        <f t="shared" si="9"/>
        <v>29.59021960606747</v>
      </c>
      <c r="E42" s="82">
        <f t="shared" si="9"/>
        <v>41.5858287642345</v>
      </c>
      <c r="F42" s="82">
        <f t="shared" si="9"/>
        <v>39.39617083946981</v>
      </c>
      <c r="G42" s="82">
        <f t="shared" si="9"/>
        <v>31.894484412470025</v>
      </c>
      <c r="H42" s="82">
        <f t="shared" si="9"/>
        <v>45.67901234567901</v>
      </c>
      <c r="I42" s="82">
        <f t="shared" si="9"/>
        <v>57.77351247600768</v>
      </c>
      <c r="J42" s="82">
        <f t="shared" si="9"/>
        <v>39.04287345582892</v>
      </c>
    </row>
    <row r="43" spans="1:10" ht="12.75">
      <c r="A43" s="1" t="s">
        <v>164</v>
      </c>
      <c r="B43" s="82">
        <f>B21/B$24*100</f>
        <v>7.218327244001185</v>
      </c>
      <c r="C43" s="82">
        <f t="shared" si="9"/>
        <v>5.580713905167821</v>
      </c>
      <c r="D43" s="82">
        <f t="shared" si="9"/>
        <v>23.341634593615577</v>
      </c>
      <c r="E43" s="82">
        <f t="shared" si="9"/>
        <v>3.4162800506115567</v>
      </c>
      <c r="F43" s="82">
        <f t="shared" si="9"/>
        <v>6.4064801178203234</v>
      </c>
      <c r="G43" s="82">
        <f t="shared" si="9"/>
        <v>2.038369304556355</v>
      </c>
      <c r="H43" s="82">
        <f t="shared" si="9"/>
        <v>2.7160493827160495</v>
      </c>
      <c r="I43" s="82">
        <f t="shared" si="9"/>
        <v>11.708253358925145</v>
      </c>
      <c r="J43" s="82">
        <f t="shared" si="9"/>
        <v>8.737326551091734</v>
      </c>
    </row>
    <row r="44" spans="1:10" ht="12.75">
      <c r="A44" s="1" t="s">
        <v>165</v>
      </c>
      <c r="B44" s="82">
        <f>B22/B$24*100</f>
        <v>2.014416905302656</v>
      </c>
      <c r="C44" s="82">
        <f t="shared" si="9"/>
        <v>1.5716568993074054</v>
      </c>
      <c r="D44" s="82">
        <f t="shared" si="9"/>
        <v>2.082861670817297</v>
      </c>
      <c r="E44" s="82">
        <f t="shared" si="9"/>
        <v>1.8557570645297343</v>
      </c>
      <c r="F44" s="82">
        <f t="shared" si="9"/>
        <v>0.4786450662739323</v>
      </c>
      <c r="G44" s="82">
        <f t="shared" si="9"/>
        <v>1.079136690647482</v>
      </c>
      <c r="H44" s="82">
        <f t="shared" si="9"/>
        <v>2.2222222222222223</v>
      </c>
      <c r="I44" s="82">
        <f t="shared" si="9"/>
        <v>5.3742802303262955</v>
      </c>
      <c r="J44" s="82">
        <f t="shared" si="9"/>
        <v>1.7889892383819508</v>
      </c>
    </row>
    <row r="45" spans="1:10" ht="12.75">
      <c r="A45" s="1" t="s">
        <v>166</v>
      </c>
      <c r="B45" s="82">
        <f aca="true" t="shared" si="10" ref="B45:J45">B23/B$24*100</f>
        <v>1.5996840130344623</v>
      </c>
      <c r="C45" s="82">
        <f t="shared" si="10"/>
        <v>1.2519978689397975</v>
      </c>
      <c r="D45" s="82">
        <f t="shared" si="10"/>
        <v>0.06791940230925968</v>
      </c>
      <c r="E45" s="82">
        <f t="shared" si="10"/>
        <v>0.7591733445803458</v>
      </c>
      <c r="F45" s="82">
        <f t="shared" si="10"/>
        <v>1.1413843888070692</v>
      </c>
      <c r="G45" s="82">
        <f t="shared" si="10"/>
        <v>0.1199040767386091</v>
      </c>
      <c r="H45" s="82">
        <f t="shared" si="10"/>
        <v>1.9753086419753085</v>
      </c>
      <c r="I45" s="82">
        <f t="shared" si="10"/>
        <v>1.9193857965451053</v>
      </c>
      <c r="J45" s="82">
        <f t="shared" si="10"/>
        <v>1.1315270424582164</v>
      </c>
    </row>
    <row r="46" spans="1:10" ht="12.75">
      <c r="A46" s="118" t="s">
        <v>148</v>
      </c>
      <c r="B46" s="121">
        <f aca="true" t="shared" si="11" ref="B46:J46">B24/B$24*100</f>
        <v>100</v>
      </c>
      <c r="C46" s="121">
        <f t="shared" si="11"/>
        <v>100</v>
      </c>
      <c r="D46" s="121">
        <f t="shared" si="11"/>
        <v>100</v>
      </c>
      <c r="E46" s="121">
        <f t="shared" si="11"/>
        <v>100</v>
      </c>
      <c r="F46" s="121">
        <f t="shared" si="11"/>
        <v>100</v>
      </c>
      <c r="G46" s="121">
        <f t="shared" si="11"/>
        <v>100</v>
      </c>
      <c r="H46" s="121">
        <f t="shared" si="11"/>
        <v>100</v>
      </c>
      <c r="I46" s="121">
        <f t="shared" si="11"/>
        <v>100</v>
      </c>
      <c r="J46" s="121">
        <f t="shared" si="11"/>
        <v>100</v>
      </c>
    </row>
    <row r="47" ht="12.75">
      <c r="A47" s="5" t="s">
        <v>175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37" sqref="A37"/>
    </sheetView>
  </sheetViews>
  <sheetFormatPr defaultColWidth="9.140625" defaultRowHeight="12.75"/>
  <cols>
    <col min="1" max="1" width="18.57421875" style="0" customWidth="1"/>
    <col min="2" max="9" width="6.7109375" style="0" customWidth="1"/>
    <col min="10" max="10" width="10.28125" style="0" customWidth="1"/>
  </cols>
  <sheetData>
    <row r="1" spans="1:10" ht="17.25" customHeight="1">
      <c r="A1" s="115" t="s">
        <v>261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 customHeight="1">
      <c r="A2" s="193" t="s">
        <v>262</v>
      </c>
      <c r="B2" s="117" t="s">
        <v>0</v>
      </c>
      <c r="C2" s="117" t="s">
        <v>1</v>
      </c>
      <c r="D2" s="117" t="s">
        <v>2</v>
      </c>
      <c r="E2" s="117" t="s">
        <v>3</v>
      </c>
      <c r="F2" s="117" t="s">
        <v>4</v>
      </c>
      <c r="G2" s="117" t="s">
        <v>5</v>
      </c>
      <c r="H2" s="117" t="s">
        <v>6</v>
      </c>
      <c r="I2" s="117" t="s">
        <v>7</v>
      </c>
      <c r="J2" s="117" t="s">
        <v>8</v>
      </c>
    </row>
    <row r="3" spans="1:10" ht="12" customHeight="1">
      <c r="A3" s="13"/>
      <c r="B3" s="56" t="s">
        <v>247</v>
      </c>
      <c r="C3" s="56"/>
      <c r="D3" s="56"/>
      <c r="E3" s="56"/>
      <c r="F3" s="56"/>
      <c r="G3" s="56"/>
      <c r="H3" s="56"/>
      <c r="I3" s="56"/>
      <c r="J3" s="56"/>
    </row>
    <row r="4" spans="1:10" ht="12.75" customHeight="1">
      <c r="A4" s="13" t="s">
        <v>51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 customHeight="1">
      <c r="A5" s="1" t="s">
        <v>103</v>
      </c>
      <c r="B5" s="80">
        <v>194</v>
      </c>
      <c r="C5" s="80">
        <v>52</v>
      </c>
      <c r="D5" s="80">
        <v>109</v>
      </c>
      <c r="E5" s="80">
        <v>95</v>
      </c>
      <c r="F5" s="80">
        <v>39</v>
      </c>
      <c r="G5" s="80">
        <v>19</v>
      </c>
      <c r="H5" s="80">
        <v>12</v>
      </c>
      <c r="I5" s="80">
        <v>217</v>
      </c>
      <c r="J5" s="80">
        <v>737</v>
      </c>
    </row>
    <row r="6" spans="1:10" ht="12.75" customHeight="1">
      <c r="A6" s="1" t="s">
        <v>263</v>
      </c>
      <c r="B6" s="80">
        <v>7184</v>
      </c>
      <c r="C6" s="80">
        <v>4964</v>
      </c>
      <c r="D6" s="80">
        <v>3070</v>
      </c>
      <c r="E6" s="80">
        <v>1596</v>
      </c>
      <c r="F6" s="80">
        <v>1928</v>
      </c>
      <c r="G6" s="80">
        <v>636</v>
      </c>
      <c r="H6" s="80">
        <v>269</v>
      </c>
      <c r="I6" s="80">
        <v>94</v>
      </c>
      <c r="J6" s="80">
        <v>19741</v>
      </c>
    </row>
    <row r="7" spans="1:10" ht="12.75" customHeight="1">
      <c r="A7" s="1" t="s">
        <v>104</v>
      </c>
      <c r="B7" s="80">
        <v>57</v>
      </c>
      <c r="C7" s="80">
        <v>71</v>
      </c>
      <c r="D7" s="80">
        <v>9</v>
      </c>
      <c r="E7" s="80">
        <v>3</v>
      </c>
      <c r="F7" s="80">
        <v>1</v>
      </c>
      <c r="G7" s="80">
        <v>0</v>
      </c>
      <c r="H7" s="80">
        <v>0</v>
      </c>
      <c r="I7" s="80">
        <v>0</v>
      </c>
      <c r="J7" s="80">
        <v>141</v>
      </c>
    </row>
    <row r="8" spans="1:10" ht="12.75" customHeight="1">
      <c r="A8" s="14" t="s">
        <v>63</v>
      </c>
      <c r="B8" s="15">
        <v>7435</v>
      </c>
      <c r="C8" s="15">
        <v>5087</v>
      </c>
      <c r="D8" s="15">
        <v>3188</v>
      </c>
      <c r="E8" s="15">
        <v>1694</v>
      </c>
      <c r="F8" s="15">
        <v>1968</v>
      </c>
      <c r="G8" s="15">
        <v>655</v>
      </c>
      <c r="H8" s="15">
        <v>281</v>
      </c>
      <c r="I8" s="15">
        <v>311</v>
      </c>
      <c r="J8" s="15">
        <v>20619</v>
      </c>
    </row>
    <row r="9" spans="1:10" ht="12.75" customHeight="1">
      <c r="A9" s="2" t="s">
        <v>64</v>
      </c>
      <c r="B9" s="80" t="s">
        <v>65</v>
      </c>
      <c r="C9" s="80"/>
      <c r="D9" s="80"/>
      <c r="E9" s="80"/>
      <c r="F9" s="80"/>
      <c r="G9" s="80"/>
      <c r="H9" s="80"/>
      <c r="I9" s="80"/>
      <c r="J9" s="80"/>
    </row>
    <row r="10" spans="1:10" ht="12.75" customHeight="1">
      <c r="A10" s="1" t="s">
        <v>103</v>
      </c>
      <c r="B10" s="80">
        <v>92</v>
      </c>
      <c r="C10" s="80">
        <v>45</v>
      </c>
      <c r="D10" s="80">
        <v>55</v>
      </c>
      <c r="E10" s="80">
        <v>67</v>
      </c>
      <c r="F10" s="80">
        <v>24</v>
      </c>
      <c r="G10" s="80">
        <v>2</v>
      </c>
      <c r="H10" s="80">
        <v>7</v>
      </c>
      <c r="I10" s="80">
        <v>112</v>
      </c>
      <c r="J10" s="80">
        <v>404</v>
      </c>
    </row>
    <row r="11" spans="1:10" ht="12.75" customHeight="1">
      <c r="A11" s="1" t="s">
        <v>263</v>
      </c>
      <c r="B11" s="80">
        <v>2582</v>
      </c>
      <c r="C11" s="80">
        <v>2349</v>
      </c>
      <c r="D11" s="80">
        <v>1165</v>
      </c>
      <c r="E11" s="80">
        <v>609</v>
      </c>
      <c r="F11" s="80">
        <v>723</v>
      </c>
      <c r="G11" s="80">
        <v>177</v>
      </c>
      <c r="H11" s="80">
        <v>117</v>
      </c>
      <c r="I11" s="80">
        <v>98</v>
      </c>
      <c r="J11" s="80">
        <v>7820</v>
      </c>
    </row>
    <row r="12" spans="1:10" ht="12.75" customHeight="1">
      <c r="A12" s="1" t="s">
        <v>104</v>
      </c>
      <c r="B12" s="80">
        <v>18</v>
      </c>
      <c r="C12" s="80">
        <v>27</v>
      </c>
      <c r="D12" s="80">
        <v>9</v>
      </c>
      <c r="E12" s="80">
        <v>1</v>
      </c>
      <c r="F12" s="80">
        <v>1</v>
      </c>
      <c r="G12" s="80">
        <v>0</v>
      </c>
      <c r="H12" s="80">
        <v>0</v>
      </c>
      <c r="I12" s="80">
        <v>0</v>
      </c>
      <c r="J12" s="80">
        <v>56</v>
      </c>
    </row>
    <row r="13" spans="1:10" ht="12.75" customHeight="1">
      <c r="A13" s="14" t="s">
        <v>66</v>
      </c>
      <c r="B13" s="15">
        <v>2692</v>
      </c>
      <c r="C13" s="15">
        <v>2421</v>
      </c>
      <c r="D13" s="15">
        <v>1229</v>
      </c>
      <c r="E13" s="15">
        <v>677</v>
      </c>
      <c r="F13" s="15">
        <v>748</v>
      </c>
      <c r="G13" s="15">
        <v>179</v>
      </c>
      <c r="H13" s="15">
        <v>124</v>
      </c>
      <c r="I13" s="15">
        <v>210</v>
      </c>
      <c r="J13" s="15">
        <v>8280</v>
      </c>
    </row>
    <row r="14" spans="1:10" ht="12.75" customHeight="1">
      <c r="A14" s="2" t="s">
        <v>67</v>
      </c>
      <c r="B14" s="80" t="s">
        <v>65</v>
      </c>
      <c r="C14" s="80"/>
      <c r="D14" s="80"/>
      <c r="E14" s="80"/>
      <c r="F14" s="80"/>
      <c r="G14" s="80"/>
      <c r="H14" s="80"/>
      <c r="I14" s="80"/>
      <c r="J14" s="80"/>
    </row>
    <row r="15" spans="1:10" ht="12.75" customHeight="1">
      <c r="A15" s="1" t="s">
        <v>103</v>
      </c>
      <c r="B15" s="80">
        <v>286</v>
      </c>
      <c r="C15" s="80">
        <v>97</v>
      </c>
      <c r="D15" s="80">
        <v>164</v>
      </c>
      <c r="E15" s="80">
        <v>162</v>
      </c>
      <c r="F15" s="80">
        <v>63</v>
      </c>
      <c r="G15" s="80">
        <v>21</v>
      </c>
      <c r="H15" s="80">
        <v>19</v>
      </c>
      <c r="I15" s="80">
        <v>329</v>
      </c>
      <c r="J15" s="80">
        <v>1141</v>
      </c>
    </row>
    <row r="16" spans="1:10" ht="12.75" customHeight="1">
      <c r="A16" s="1" t="s">
        <v>263</v>
      </c>
      <c r="B16" s="80">
        <v>9766</v>
      </c>
      <c r="C16" s="80">
        <v>7313</v>
      </c>
      <c r="D16" s="80">
        <v>4235</v>
      </c>
      <c r="E16" s="80">
        <v>2205</v>
      </c>
      <c r="F16" s="80">
        <v>2651</v>
      </c>
      <c r="G16" s="80">
        <v>813</v>
      </c>
      <c r="H16" s="80">
        <v>386</v>
      </c>
      <c r="I16" s="80">
        <v>192</v>
      </c>
      <c r="J16" s="80">
        <v>27561</v>
      </c>
    </row>
    <row r="17" spans="1:10" ht="12.75" customHeight="1">
      <c r="A17" s="1" t="s">
        <v>104</v>
      </c>
      <c r="B17" s="80">
        <v>75</v>
      </c>
      <c r="C17" s="80">
        <v>98</v>
      </c>
      <c r="D17" s="80">
        <v>18</v>
      </c>
      <c r="E17" s="80">
        <v>4</v>
      </c>
      <c r="F17" s="80">
        <v>2</v>
      </c>
      <c r="G17" s="80">
        <v>0</v>
      </c>
      <c r="H17" s="80">
        <v>0</v>
      </c>
      <c r="I17" s="80">
        <v>0</v>
      </c>
      <c r="J17" s="80">
        <v>197</v>
      </c>
    </row>
    <row r="18" spans="1:10" ht="12.75" customHeight="1">
      <c r="A18" s="2" t="s">
        <v>29</v>
      </c>
      <c r="B18" s="29">
        <v>10127</v>
      </c>
      <c r="C18" s="29">
        <v>7508</v>
      </c>
      <c r="D18" s="29">
        <v>4417</v>
      </c>
      <c r="E18" s="29">
        <v>2371</v>
      </c>
      <c r="F18" s="29">
        <v>2716</v>
      </c>
      <c r="G18" s="29">
        <v>834</v>
      </c>
      <c r="H18" s="29">
        <v>405</v>
      </c>
      <c r="I18" s="29">
        <v>521</v>
      </c>
      <c r="J18" s="29">
        <v>28899</v>
      </c>
    </row>
    <row r="19" spans="1:10" ht="12" customHeight="1">
      <c r="A19" s="37"/>
      <c r="B19" s="56" t="s">
        <v>48</v>
      </c>
      <c r="C19" s="91"/>
      <c r="D19" s="91"/>
      <c r="E19" s="91"/>
      <c r="F19" s="91"/>
      <c r="G19" s="91"/>
      <c r="H19" s="91"/>
      <c r="I19" s="91"/>
      <c r="J19" s="91"/>
    </row>
    <row r="20" ht="12.75" customHeight="1">
      <c r="A20" s="2" t="s">
        <v>51</v>
      </c>
    </row>
    <row r="21" spans="1:10" ht="12.75" customHeight="1">
      <c r="A21" s="1" t="s">
        <v>103</v>
      </c>
      <c r="B21" s="4">
        <f aca="true" t="shared" si="0" ref="B21:J21">B5*100/B8</f>
        <v>2.609280430396772</v>
      </c>
      <c r="C21" s="4">
        <f t="shared" si="0"/>
        <v>1.022213485354826</v>
      </c>
      <c r="D21" s="4">
        <f t="shared" si="0"/>
        <v>3.4190715181932245</v>
      </c>
      <c r="E21" s="4">
        <f t="shared" si="0"/>
        <v>5.6080283353010625</v>
      </c>
      <c r="F21" s="4">
        <f t="shared" si="0"/>
        <v>1.9817073170731707</v>
      </c>
      <c r="G21" s="4">
        <f t="shared" si="0"/>
        <v>2.900763358778626</v>
      </c>
      <c r="H21" s="4">
        <f t="shared" si="0"/>
        <v>4.270462633451957</v>
      </c>
      <c r="I21" s="4">
        <f t="shared" si="0"/>
        <v>69.7749196141479</v>
      </c>
      <c r="J21" s="4">
        <f t="shared" si="0"/>
        <v>3.574373150977254</v>
      </c>
    </row>
    <row r="22" spans="1:10" ht="12.75" customHeight="1">
      <c r="A22" s="1" t="s">
        <v>263</v>
      </c>
      <c r="B22" s="4">
        <f aca="true" t="shared" si="1" ref="B22:J22">B6*100/B8</f>
        <v>96.62407531943511</v>
      </c>
      <c r="C22" s="4">
        <f t="shared" si="1"/>
        <v>97.582071948103</v>
      </c>
      <c r="D22" s="4">
        <f t="shared" si="1"/>
        <v>96.29861982434127</v>
      </c>
      <c r="E22" s="4">
        <f t="shared" si="1"/>
        <v>94.21487603305785</v>
      </c>
      <c r="F22" s="4">
        <f t="shared" si="1"/>
        <v>97.96747967479675</v>
      </c>
      <c r="G22" s="4">
        <f t="shared" si="1"/>
        <v>97.09923664122137</v>
      </c>
      <c r="H22" s="4">
        <f t="shared" si="1"/>
        <v>95.72953736654804</v>
      </c>
      <c r="I22" s="4">
        <f t="shared" si="1"/>
        <v>30.225080385852092</v>
      </c>
      <c r="J22" s="4">
        <f t="shared" si="1"/>
        <v>95.74179155148164</v>
      </c>
    </row>
    <row r="23" spans="1:10" ht="12.75" customHeight="1">
      <c r="A23" s="1" t="s">
        <v>104</v>
      </c>
      <c r="B23" s="4">
        <f aca="true" t="shared" si="2" ref="B23:J23">B7*100/B8</f>
        <v>0.7666442501681238</v>
      </c>
      <c r="C23" s="4">
        <f t="shared" si="2"/>
        <v>1.3957145665421664</v>
      </c>
      <c r="D23" s="4">
        <f t="shared" si="2"/>
        <v>0.2823086574654956</v>
      </c>
      <c r="E23" s="4">
        <f t="shared" si="2"/>
        <v>0.1770956316410862</v>
      </c>
      <c r="F23" s="4">
        <f t="shared" si="2"/>
        <v>0.0508130081300813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0.6838352975411028</v>
      </c>
    </row>
    <row r="24" spans="1:10" ht="12.75" customHeight="1">
      <c r="A24" s="14" t="s">
        <v>63</v>
      </c>
      <c r="B24" s="18">
        <f aca="true" t="shared" si="3" ref="B24:J24">B8*100/B8</f>
        <v>100</v>
      </c>
      <c r="C24" s="18">
        <f t="shared" si="3"/>
        <v>100</v>
      </c>
      <c r="D24" s="18">
        <f t="shared" si="3"/>
        <v>100</v>
      </c>
      <c r="E24" s="18">
        <f t="shared" si="3"/>
        <v>100</v>
      </c>
      <c r="F24" s="18">
        <f t="shared" si="3"/>
        <v>100</v>
      </c>
      <c r="G24" s="18">
        <f t="shared" si="3"/>
        <v>100</v>
      </c>
      <c r="H24" s="18">
        <f t="shared" si="3"/>
        <v>100</v>
      </c>
      <c r="I24" s="18">
        <f t="shared" si="3"/>
        <v>100</v>
      </c>
      <c r="J24" s="18">
        <f t="shared" si="3"/>
        <v>100</v>
      </c>
    </row>
    <row r="25" spans="1:10" ht="12.75" customHeight="1">
      <c r="A25" s="2" t="s">
        <v>64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 customHeight="1">
      <c r="A26" s="1" t="s">
        <v>103</v>
      </c>
      <c r="B26" s="4">
        <f aca="true" t="shared" si="4" ref="B26:J26">B10*100/B13</f>
        <v>3.4175334323922733</v>
      </c>
      <c r="C26" s="4">
        <f t="shared" si="4"/>
        <v>1.858736059479554</v>
      </c>
      <c r="D26" s="4">
        <f t="shared" si="4"/>
        <v>4.475183075671278</v>
      </c>
      <c r="E26" s="4">
        <f t="shared" si="4"/>
        <v>9.896602658788774</v>
      </c>
      <c r="F26" s="4">
        <f t="shared" si="4"/>
        <v>3.2085561497326203</v>
      </c>
      <c r="G26" s="4">
        <f t="shared" si="4"/>
        <v>1.1173184357541899</v>
      </c>
      <c r="H26" s="4">
        <f t="shared" si="4"/>
        <v>5.645161290322581</v>
      </c>
      <c r="I26" s="4">
        <f t="shared" si="4"/>
        <v>53.333333333333336</v>
      </c>
      <c r="J26" s="4">
        <f t="shared" si="4"/>
        <v>4.879227053140097</v>
      </c>
    </row>
    <row r="27" spans="1:10" ht="12.75" customHeight="1">
      <c r="A27" s="1" t="s">
        <v>263</v>
      </c>
      <c r="B27" s="4">
        <f aca="true" t="shared" si="5" ref="B27:J27">B11*100/B13</f>
        <v>95.91381872213967</v>
      </c>
      <c r="C27" s="4">
        <f t="shared" si="5"/>
        <v>97.02602230483271</v>
      </c>
      <c r="D27" s="4">
        <f t="shared" si="5"/>
        <v>94.79251423921887</v>
      </c>
      <c r="E27" s="4">
        <f t="shared" si="5"/>
        <v>89.95568685376662</v>
      </c>
      <c r="F27" s="4">
        <f t="shared" si="5"/>
        <v>96.65775401069519</v>
      </c>
      <c r="G27" s="4">
        <f t="shared" si="5"/>
        <v>98.88268156424581</v>
      </c>
      <c r="H27" s="4">
        <f t="shared" si="5"/>
        <v>94.35483870967742</v>
      </c>
      <c r="I27" s="4">
        <f t="shared" si="5"/>
        <v>46.666666666666664</v>
      </c>
      <c r="J27" s="4">
        <f t="shared" si="5"/>
        <v>94.44444444444444</v>
      </c>
    </row>
    <row r="28" spans="1:10" ht="12.75" customHeight="1">
      <c r="A28" s="1" t="s">
        <v>104</v>
      </c>
      <c r="B28" s="4">
        <f aca="true" t="shared" si="6" ref="B28:J28">B12*100/B13</f>
        <v>0.6686478454680534</v>
      </c>
      <c r="C28" s="4">
        <f t="shared" si="6"/>
        <v>1.1152416356877324</v>
      </c>
      <c r="D28" s="4">
        <f t="shared" si="6"/>
        <v>0.7323026851098454</v>
      </c>
      <c r="E28" s="4">
        <f t="shared" si="6"/>
        <v>0.14771048744460857</v>
      </c>
      <c r="F28" s="4">
        <f t="shared" si="6"/>
        <v>0.13368983957219252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0.6763285024154589</v>
      </c>
    </row>
    <row r="29" spans="1:10" ht="12.75" customHeight="1">
      <c r="A29" s="14" t="s">
        <v>66</v>
      </c>
      <c r="B29" s="18">
        <f aca="true" t="shared" si="7" ref="B29:J29">B13*100/B13</f>
        <v>100</v>
      </c>
      <c r="C29" s="18">
        <f t="shared" si="7"/>
        <v>100</v>
      </c>
      <c r="D29" s="18">
        <f t="shared" si="7"/>
        <v>100</v>
      </c>
      <c r="E29" s="18">
        <f t="shared" si="7"/>
        <v>100</v>
      </c>
      <c r="F29" s="18">
        <f t="shared" si="7"/>
        <v>100</v>
      </c>
      <c r="G29" s="18">
        <f t="shared" si="7"/>
        <v>100</v>
      </c>
      <c r="H29" s="18">
        <f t="shared" si="7"/>
        <v>100</v>
      </c>
      <c r="I29" s="18">
        <f t="shared" si="7"/>
        <v>100</v>
      </c>
      <c r="J29" s="18">
        <f t="shared" si="7"/>
        <v>100</v>
      </c>
    </row>
    <row r="30" ht="12.75" customHeight="1">
      <c r="A30" s="2" t="s">
        <v>67</v>
      </c>
    </row>
    <row r="31" spans="1:10" ht="12.75" customHeight="1">
      <c r="A31" s="1" t="s">
        <v>103</v>
      </c>
      <c r="B31" s="4">
        <f aca="true" t="shared" si="8" ref="B31:J31">B15*100/B18</f>
        <v>2.8241335044929397</v>
      </c>
      <c r="C31" s="4">
        <f t="shared" si="8"/>
        <v>1.2919552477357485</v>
      </c>
      <c r="D31" s="4">
        <f t="shared" si="8"/>
        <v>3.7129273262395293</v>
      </c>
      <c r="E31" s="4">
        <f t="shared" si="8"/>
        <v>6.8325601012231125</v>
      </c>
      <c r="F31" s="4">
        <f t="shared" si="8"/>
        <v>2.3195876288659796</v>
      </c>
      <c r="G31" s="4">
        <f t="shared" si="8"/>
        <v>2.5179856115107913</v>
      </c>
      <c r="H31" s="4">
        <f t="shared" si="8"/>
        <v>4.691358024691358</v>
      </c>
      <c r="I31" s="4">
        <f t="shared" si="8"/>
        <v>63.14779270633397</v>
      </c>
      <c r="J31" s="4">
        <f t="shared" si="8"/>
        <v>3.9482335028893734</v>
      </c>
    </row>
    <row r="32" spans="1:10" ht="12.75" customHeight="1">
      <c r="A32" s="1" t="s">
        <v>263</v>
      </c>
      <c r="B32" s="4">
        <f aca="true" t="shared" si="9" ref="B32:J32">B16*100/B18</f>
        <v>96.43527204502814</v>
      </c>
      <c r="C32" s="4">
        <f t="shared" si="9"/>
        <v>97.40277037826318</v>
      </c>
      <c r="D32" s="4">
        <f t="shared" si="9"/>
        <v>95.87955625990492</v>
      </c>
      <c r="E32" s="4">
        <f t="shared" si="9"/>
        <v>92.99873471109237</v>
      </c>
      <c r="F32" s="4">
        <f t="shared" si="9"/>
        <v>97.60677466863034</v>
      </c>
      <c r="G32" s="4">
        <f t="shared" si="9"/>
        <v>97.4820143884892</v>
      </c>
      <c r="H32" s="4">
        <f t="shared" si="9"/>
        <v>95.30864197530865</v>
      </c>
      <c r="I32" s="4">
        <f t="shared" si="9"/>
        <v>36.85220729366603</v>
      </c>
      <c r="J32" s="4">
        <f t="shared" si="9"/>
        <v>95.37008200975812</v>
      </c>
    </row>
    <row r="33" spans="1:10" ht="12.75" customHeight="1">
      <c r="A33" s="1" t="s">
        <v>104</v>
      </c>
      <c r="B33" s="4">
        <f aca="true" t="shared" si="10" ref="B33:J33">B17*100/B18</f>
        <v>0.7405944504789177</v>
      </c>
      <c r="C33" s="4">
        <f t="shared" si="10"/>
        <v>1.3052743740010655</v>
      </c>
      <c r="D33" s="4">
        <f t="shared" si="10"/>
        <v>0.4075164138555581</v>
      </c>
      <c r="E33" s="4">
        <f t="shared" si="10"/>
        <v>0.1687051876845213</v>
      </c>
      <c r="F33" s="4">
        <f t="shared" si="10"/>
        <v>0.07363770250368189</v>
      </c>
      <c r="G33" s="4">
        <f t="shared" si="10"/>
        <v>0</v>
      </c>
      <c r="H33" s="4">
        <f t="shared" si="10"/>
        <v>0</v>
      </c>
      <c r="I33" s="4">
        <f t="shared" si="10"/>
        <v>0</v>
      </c>
      <c r="J33" s="4">
        <f t="shared" si="10"/>
        <v>0.6816844873525035</v>
      </c>
    </row>
    <row r="34" spans="1:10" ht="12.75" customHeight="1">
      <c r="A34" s="118" t="s">
        <v>29</v>
      </c>
      <c r="B34" s="121">
        <f aca="true" t="shared" si="11" ref="B34:J34">B18*100/B18</f>
        <v>100</v>
      </c>
      <c r="C34" s="121">
        <f t="shared" si="11"/>
        <v>100</v>
      </c>
      <c r="D34" s="121">
        <f t="shared" si="11"/>
        <v>100</v>
      </c>
      <c r="E34" s="121">
        <f t="shared" si="11"/>
        <v>100</v>
      </c>
      <c r="F34" s="121">
        <f t="shared" si="11"/>
        <v>100</v>
      </c>
      <c r="G34" s="121">
        <f t="shared" si="11"/>
        <v>100</v>
      </c>
      <c r="H34" s="121">
        <f t="shared" si="11"/>
        <v>100</v>
      </c>
      <c r="I34" s="121">
        <f t="shared" si="11"/>
        <v>100</v>
      </c>
      <c r="J34" s="121">
        <f t="shared" si="11"/>
        <v>100</v>
      </c>
    </row>
    <row r="35" spans="1:10" ht="12.75" customHeight="1">
      <c r="A35" s="111" t="s">
        <v>153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11" ht="12.75" customHeight="1">
      <c r="A36" s="112" t="s">
        <v>192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47"/>
    </row>
    <row r="37" spans="1:11" ht="9.75" customHeight="1">
      <c r="A37" s="113" t="s">
        <v>298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47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J33" sqref="J33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8.00390625" style="0" customWidth="1"/>
    <col min="4" max="4" width="8.7109375" style="0" customWidth="1"/>
    <col min="5" max="5" width="11.421875" style="0" customWidth="1"/>
    <col min="6" max="6" width="8.57421875" style="0" customWidth="1"/>
    <col min="7" max="7" width="10.8515625" style="0" customWidth="1"/>
    <col min="8" max="9" width="7.7109375" style="0" customWidth="1"/>
  </cols>
  <sheetData>
    <row r="1" spans="1:9" ht="17.25" customHeight="1">
      <c r="A1" s="115" t="s">
        <v>265</v>
      </c>
      <c r="B1" s="122"/>
      <c r="C1" s="122"/>
      <c r="D1" s="122"/>
      <c r="E1" s="122"/>
      <c r="F1" s="122"/>
      <c r="G1" s="141"/>
      <c r="H1" s="30"/>
      <c r="I1" s="30"/>
    </row>
    <row r="2" spans="1:7" s="23" customFormat="1" ht="22.5" customHeight="1">
      <c r="A2" s="188" t="s">
        <v>262</v>
      </c>
      <c r="B2" s="123" t="s">
        <v>20</v>
      </c>
      <c r="C2" s="123" t="s">
        <v>21</v>
      </c>
      <c r="D2" s="123" t="s">
        <v>22</v>
      </c>
      <c r="E2" s="123" t="s">
        <v>49</v>
      </c>
      <c r="F2" s="123" t="s">
        <v>24</v>
      </c>
      <c r="G2" s="117" t="s">
        <v>196</v>
      </c>
    </row>
    <row r="3" spans="1:7" s="24" customFormat="1" ht="12" customHeight="1">
      <c r="A3" s="124"/>
      <c r="B3" s="125" t="s">
        <v>247</v>
      </c>
      <c r="C3" s="125"/>
      <c r="D3" s="125"/>
      <c r="E3" s="125"/>
      <c r="F3" s="125"/>
      <c r="G3" s="125"/>
    </row>
    <row r="4" spans="1:7" ht="12.75" customHeight="1">
      <c r="A4" s="13" t="s">
        <v>51</v>
      </c>
      <c r="B4" s="36"/>
      <c r="C4" s="36" t="s">
        <v>65</v>
      </c>
      <c r="D4" s="36" t="s">
        <v>65</v>
      </c>
      <c r="E4" s="36" t="s">
        <v>65</v>
      </c>
      <c r="F4" s="36" t="s">
        <v>65</v>
      </c>
      <c r="G4" s="37"/>
    </row>
    <row r="5" spans="1:7" ht="12.75" customHeight="1">
      <c r="A5" s="1" t="s">
        <v>103</v>
      </c>
      <c r="B5" s="80">
        <v>113</v>
      </c>
      <c r="C5" s="80">
        <v>159</v>
      </c>
      <c r="D5" s="80">
        <v>170</v>
      </c>
      <c r="E5" s="80">
        <v>100</v>
      </c>
      <c r="F5" s="80">
        <v>195</v>
      </c>
      <c r="G5" s="80">
        <v>737</v>
      </c>
    </row>
    <row r="6" spans="1:7" ht="12.75" customHeight="1">
      <c r="A6" s="1" t="s">
        <v>264</v>
      </c>
      <c r="B6" s="80">
        <v>13310</v>
      </c>
      <c r="C6" s="80">
        <v>4553</v>
      </c>
      <c r="D6" s="80">
        <v>1581</v>
      </c>
      <c r="E6" s="80">
        <v>221</v>
      </c>
      <c r="F6" s="80">
        <v>76</v>
      </c>
      <c r="G6" s="80">
        <v>19741</v>
      </c>
    </row>
    <row r="7" spans="1:11" ht="12.75" customHeight="1">
      <c r="A7" s="1" t="s">
        <v>104</v>
      </c>
      <c r="B7" s="80">
        <v>111</v>
      </c>
      <c r="C7" s="80">
        <v>21</v>
      </c>
      <c r="D7" s="80">
        <v>8</v>
      </c>
      <c r="E7" s="80">
        <v>1</v>
      </c>
      <c r="F7" s="80">
        <v>0</v>
      </c>
      <c r="G7" s="80">
        <v>141</v>
      </c>
      <c r="K7" s="34"/>
    </row>
    <row r="8" spans="1:7" ht="12.75" customHeight="1">
      <c r="A8" s="14" t="s">
        <v>63</v>
      </c>
      <c r="B8" s="15">
        <v>13534</v>
      </c>
      <c r="C8" s="15">
        <v>4733</v>
      </c>
      <c r="D8" s="15">
        <v>1759</v>
      </c>
      <c r="E8" s="15">
        <v>322</v>
      </c>
      <c r="F8" s="15">
        <v>271</v>
      </c>
      <c r="G8" s="15">
        <v>20619</v>
      </c>
    </row>
    <row r="9" spans="1:7" ht="12.75" customHeight="1">
      <c r="A9" s="2" t="s">
        <v>64</v>
      </c>
      <c r="B9" s="80"/>
      <c r="C9" s="80"/>
      <c r="D9" s="80"/>
      <c r="E9" s="80"/>
      <c r="F9" s="80"/>
      <c r="G9" s="80"/>
    </row>
    <row r="10" spans="1:7" ht="12.75" customHeight="1">
      <c r="A10" s="1" t="s">
        <v>103</v>
      </c>
      <c r="B10" s="80">
        <v>54</v>
      </c>
      <c r="C10" s="80">
        <v>82</v>
      </c>
      <c r="D10" s="80">
        <v>90</v>
      </c>
      <c r="E10" s="80">
        <v>68</v>
      </c>
      <c r="F10" s="80">
        <v>110</v>
      </c>
      <c r="G10" s="80">
        <v>404</v>
      </c>
    </row>
    <row r="11" spans="1:7" ht="12.75" customHeight="1">
      <c r="A11" s="1" t="s">
        <v>264</v>
      </c>
      <c r="B11" s="80">
        <v>5177</v>
      </c>
      <c r="C11" s="80">
        <v>1773</v>
      </c>
      <c r="D11" s="80">
        <v>728</v>
      </c>
      <c r="E11" s="80">
        <v>94</v>
      </c>
      <c r="F11" s="80">
        <v>48</v>
      </c>
      <c r="G11" s="80">
        <v>7820</v>
      </c>
    </row>
    <row r="12" spans="1:7" ht="12.75" customHeight="1">
      <c r="A12" s="1" t="s">
        <v>104</v>
      </c>
      <c r="B12" s="80">
        <v>42</v>
      </c>
      <c r="C12" s="80">
        <v>8</v>
      </c>
      <c r="D12" s="80">
        <v>4</v>
      </c>
      <c r="E12" s="80">
        <v>1</v>
      </c>
      <c r="F12" s="80">
        <v>1</v>
      </c>
      <c r="G12" s="80">
        <v>56</v>
      </c>
    </row>
    <row r="13" spans="1:7" ht="12.75" customHeight="1">
      <c r="A13" s="14" t="s">
        <v>70</v>
      </c>
      <c r="B13" s="15">
        <v>5273</v>
      </c>
      <c r="C13" s="15">
        <v>1863</v>
      </c>
      <c r="D13" s="15">
        <v>822</v>
      </c>
      <c r="E13" s="15">
        <v>163</v>
      </c>
      <c r="F13" s="15">
        <v>159</v>
      </c>
      <c r="G13" s="15">
        <v>8280</v>
      </c>
    </row>
    <row r="14" spans="1:7" ht="12.75" customHeight="1">
      <c r="A14" s="2" t="s">
        <v>67</v>
      </c>
      <c r="B14" s="80"/>
      <c r="C14" s="80"/>
      <c r="D14" s="80"/>
      <c r="E14" s="80"/>
      <c r="F14" s="80"/>
      <c r="G14" s="80"/>
    </row>
    <row r="15" spans="1:12" ht="12.75" customHeight="1">
      <c r="A15" s="1" t="s">
        <v>103</v>
      </c>
      <c r="B15" s="80">
        <v>167</v>
      </c>
      <c r="C15" s="80">
        <v>241</v>
      </c>
      <c r="D15" s="80">
        <v>260</v>
      </c>
      <c r="E15" s="80">
        <v>168</v>
      </c>
      <c r="F15" s="80">
        <v>305</v>
      </c>
      <c r="G15" s="80">
        <v>1141</v>
      </c>
      <c r="H15" s="21"/>
      <c r="I15" s="21"/>
      <c r="J15" s="21"/>
      <c r="K15" s="21"/>
      <c r="L15" s="21"/>
    </row>
    <row r="16" spans="1:7" ht="12.75" customHeight="1">
      <c r="A16" s="1" t="s">
        <v>264</v>
      </c>
      <c r="B16" s="80">
        <v>18487</v>
      </c>
      <c r="C16" s="80">
        <v>6326</v>
      </c>
      <c r="D16" s="80">
        <v>2309</v>
      </c>
      <c r="E16" s="80">
        <v>315</v>
      </c>
      <c r="F16" s="80">
        <v>124</v>
      </c>
      <c r="G16" s="80">
        <v>27561</v>
      </c>
    </row>
    <row r="17" spans="1:7" ht="12.75" customHeight="1">
      <c r="A17" s="1" t="s">
        <v>104</v>
      </c>
      <c r="B17" s="80">
        <v>153</v>
      </c>
      <c r="C17" s="80">
        <v>29</v>
      </c>
      <c r="D17" s="80">
        <v>12</v>
      </c>
      <c r="E17" s="80">
        <v>2</v>
      </c>
      <c r="F17" s="80">
        <v>1</v>
      </c>
      <c r="G17" s="80">
        <v>197</v>
      </c>
    </row>
    <row r="18" spans="1:10" s="32" customFormat="1" ht="12.75" customHeight="1">
      <c r="A18" s="2" t="s">
        <v>29</v>
      </c>
      <c r="B18" s="29">
        <v>18807</v>
      </c>
      <c r="C18" s="29">
        <v>6596</v>
      </c>
      <c r="D18" s="29">
        <v>2581</v>
      </c>
      <c r="E18" s="29">
        <v>485</v>
      </c>
      <c r="F18" s="29">
        <v>430</v>
      </c>
      <c r="G18" s="29">
        <v>28899</v>
      </c>
      <c r="H18" s="60"/>
      <c r="I18" s="60"/>
      <c r="J18" s="60"/>
    </row>
    <row r="19" spans="1:7" s="26" customFormat="1" ht="12" customHeight="1">
      <c r="A19" s="36"/>
      <c r="B19" s="56" t="s">
        <v>48</v>
      </c>
      <c r="C19" s="56"/>
      <c r="D19" s="56"/>
      <c r="E19" s="56"/>
      <c r="F19" s="56"/>
      <c r="G19" s="56"/>
    </row>
    <row r="20" spans="1:6" s="26" customFormat="1" ht="12.75" customHeight="1">
      <c r="A20" s="2" t="s">
        <v>51</v>
      </c>
      <c r="B20" s="1"/>
      <c r="C20" s="1"/>
      <c r="D20" s="1"/>
      <c r="E20" s="1"/>
      <c r="F20" s="1"/>
    </row>
    <row r="21" spans="1:7" s="26" customFormat="1" ht="12.75" customHeight="1">
      <c r="A21" s="1" t="s">
        <v>103</v>
      </c>
      <c r="B21" s="4">
        <f aca="true" t="shared" si="0" ref="B21:G22">B5/B$8*100</f>
        <v>0.834934239692626</v>
      </c>
      <c r="C21" s="4">
        <f t="shared" si="0"/>
        <v>3.3593915064441155</v>
      </c>
      <c r="D21" s="4">
        <f t="shared" si="0"/>
        <v>9.664582148948266</v>
      </c>
      <c r="E21" s="4">
        <f t="shared" si="0"/>
        <v>31.05590062111801</v>
      </c>
      <c r="F21" s="4">
        <f t="shared" si="0"/>
        <v>71.95571955719558</v>
      </c>
      <c r="G21" s="4">
        <f t="shared" si="0"/>
        <v>3.574373150977254</v>
      </c>
    </row>
    <row r="22" spans="1:7" s="26" customFormat="1" ht="12.75" customHeight="1">
      <c r="A22" s="1" t="s">
        <v>264</v>
      </c>
      <c r="B22" s="4">
        <f t="shared" si="0"/>
        <v>98.34490911777745</v>
      </c>
      <c r="C22" s="4">
        <f t="shared" si="0"/>
        <v>96.19691527572364</v>
      </c>
      <c r="D22" s="4">
        <f t="shared" si="0"/>
        <v>89.88061398521887</v>
      </c>
      <c r="E22" s="4">
        <f t="shared" si="0"/>
        <v>68.63354037267081</v>
      </c>
      <c r="F22" s="4">
        <f t="shared" si="0"/>
        <v>28.044280442804425</v>
      </c>
      <c r="G22" s="4">
        <f t="shared" si="0"/>
        <v>95.74179155148165</v>
      </c>
    </row>
    <row r="23" spans="1:7" s="26" customFormat="1" ht="12.75" customHeight="1">
      <c r="A23" s="1" t="s">
        <v>104</v>
      </c>
      <c r="B23" s="4">
        <f aca="true" t="shared" si="1" ref="B23:G23">B7/B$8*100</f>
        <v>0.8201566425299246</v>
      </c>
      <c r="C23" s="4">
        <f t="shared" si="1"/>
        <v>0.4436932178322417</v>
      </c>
      <c r="D23" s="4">
        <f t="shared" si="1"/>
        <v>0.45480386583285953</v>
      </c>
      <c r="E23" s="4">
        <f t="shared" si="1"/>
        <v>0.3105590062111801</v>
      </c>
      <c r="F23" s="4">
        <f t="shared" si="1"/>
        <v>0</v>
      </c>
      <c r="G23" s="4">
        <f t="shared" si="1"/>
        <v>0.6838352975411028</v>
      </c>
    </row>
    <row r="24" spans="1:7" s="26" customFormat="1" ht="12.75" customHeight="1">
      <c r="A24" s="14" t="s">
        <v>63</v>
      </c>
      <c r="B24" s="18">
        <f aca="true" t="shared" si="2" ref="B24:G24">B8/B$8*100</f>
        <v>100</v>
      </c>
      <c r="C24" s="18">
        <f t="shared" si="2"/>
        <v>100</v>
      </c>
      <c r="D24" s="18">
        <f t="shared" si="2"/>
        <v>100</v>
      </c>
      <c r="E24" s="18">
        <f t="shared" si="2"/>
        <v>100</v>
      </c>
      <c r="F24" s="18">
        <f t="shared" si="2"/>
        <v>100</v>
      </c>
      <c r="G24" s="18">
        <f t="shared" si="2"/>
        <v>100</v>
      </c>
    </row>
    <row r="25" spans="1:6" s="26" customFormat="1" ht="12.75" customHeight="1">
      <c r="A25" s="2" t="s">
        <v>64</v>
      </c>
      <c r="B25" s="4"/>
      <c r="C25" s="4"/>
      <c r="D25" s="4"/>
      <c r="E25" s="4"/>
      <c r="F25" s="4"/>
    </row>
    <row r="26" spans="1:8" s="26" customFormat="1" ht="12.75" customHeight="1">
      <c r="A26" s="1" t="s">
        <v>103</v>
      </c>
      <c r="B26" s="4">
        <f aca="true" t="shared" si="3" ref="B26:G26">B10/B$13*100</f>
        <v>1.0240849611227005</v>
      </c>
      <c r="C26" s="4">
        <f t="shared" si="3"/>
        <v>4.40150295222759</v>
      </c>
      <c r="D26" s="4">
        <f t="shared" si="3"/>
        <v>10.948905109489052</v>
      </c>
      <c r="E26" s="4">
        <f t="shared" si="3"/>
        <v>41.717791411042946</v>
      </c>
      <c r="F26" s="4">
        <f t="shared" si="3"/>
        <v>69.18238993710692</v>
      </c>
      <c r="G26" s="4">
        <f t="shared" si="3"/>
        <v>4.879227053140096</v>
      </c>
      <c r="H26" s="4"/>
    </row>
    <row r="27" spans="1:7" s="26" customFormat="1" ht="12.75" customHeight="1">
      <c r="A27" s="1" t="s">
        <v>264</v>
      </c>
      <c r="B27" s="4">
        <f>B11/B$13*100</f>
        <v>98.17940451355965</v>
      </c>
      <c r="C27" s="4">
        <f aca="true" t="shared" si="4" ref="C27:G29">C11/C$13*100</f>
        <v>95.16908212560386</v>
      </c>
      <c r="D27" s="4">
        <f t="shared" si="4"/>
        <v>88.56447688564477</v>
      </c>
      <c r="E27" s="4">
        <f t="shared" si="4"/>
        <v>57.668711656441715</v>
      </c>
      <c r="F27" s="4">
        <f t="shared" si="4"/>
        <v>30.18867924528302</v>
      </c>
      <c r="G27" s="4">
        <f t="shared" si="4"/>
        <v>94.44444444444444</v>
      </c>
    </row>
    <row r="28" spans="1:7" s="26" customFormat="1" ht="12.75" customHeight="1">
      <c r="A28" s="1" t="s">
        <v>104</v>
      </c>
      <c r="B28" s="4">
        <f>B12/B$13*100</f>
        <v>0.796510525317656</v>
      </c>
      <c r="C28" s="4">
        <f t="shared" si="4"/>
        <v>0.4294149221685454</v>
      </c>
      <c r="D28" s="4">
        <f t="shared" si="4"/>
        <v>0.48661800486618007</v>
      </c>
      <c r="E28" s="4">
        <f t="shared" si="4"/>
        <v>0.6134969325153374</v>
      </c>
      <c r="F28" s="4">
        <f t="shared" si="4"/>
        <v>0.628930817610063</v>
      </c>
      <c r="G28" s="4">
        <f t="shared" si="4"/>
        <v>0.6763285024154589</v>
      </c>
    </row>
    <row r="29" spans="1:7" s="26" customFormat="1" ht="12.75" customHeight="1">
      <c r="A29" s="14" t="s">
        <v>70</v>
      </c>
      <c r="B29" s="18">
        <f>B13/B$13*100</f>
        <v>100</v>
      </c>
      <c r="C29" s="18">
        <f t="shared" si="4"/>
        <v>100</v>
      </c>
      <c r="D29" s="18">
        <f t="shared" si="4"/>
        <v>100</v>
      </c>
      <c r="E29" s="18">
        <f t="shared" si="4"/>
        <v>100</v>
      </c>
      <c r="F29" s="18">
        <f t="shared" si="4"/>
        <v>100</v>
      </c>
      <c r="G29" s="18">
        <f t="shared" si="4"/>
        <v>100</v>
      </c>
    </row>
    <row r="30" spans="1:6" s="26" customFormat="1" ht="12.75" customHeight="1">
      <c r="A30" s="2" t="s">
        <v>67</v>
      </c>
      <c r="B30" s="1"/>
      <c r="C30" s="1"/>
      <c r="D30" s="1"/>
      <c r="E30" s="1"/>
      <c r="F30" s="1"/>
    </row>
    <row r="31" spans="1:7" ht="12.75" customHeight="1">
      <c r="A31" s="1" t="s">
        <v>103</v>
      </c>
      <c r="B31" s="4">
        <f aca="true" t="shared" si="5" ref="B31:G32">B15/B$18*100</f>
        <v>0.8879672462381027</v>
      </c>
      <c r="C31" s="4">
        <f t="shared" si="5"/>
        <v>3.653729533050334</v>
      </c>
      <c r="D31" s="4">
        <f t="shared" si="5"/>
        <v>10.073614877954281</v>
      </c>
      <c r="E31" s="4">
        <f t="shared" si="5"/>
        <v>34.63917525773196</v>
      </c>
      <c r="F31" s="4">
        <f t="shared" si="5"/>
        <v>70.93023255813954</v>
      </c>
      <c r="G31" s="4">
        <f t="shared" si="5"/>
        <v>3.9482335028893734</v>
      </c>
    </row>
    <row r="32" spans="1:7" ht="12.75" customHeight="1">
      <c r="A32" s="1" t="s">
        <v>264</v>
      </c>
      <c r="B32" s="4">
        <f t="shared" si="5"/>
        <v>98.2985058754719</v>
      </c>
      <c r="C32" s="4">
        <f t="shared" si="5"/>
        <v>95.9066100667071</v>
      </c>
      <c r="D32" s="4">
        <f t="shared" si="5"/>
        <v>89.46144905075553</v>
      </c>
      <c r="E32" s="4">
        <f t="shared" si="5"/>
        <v>64.94845360824742</v>
      </c>
      <c r="F32" s="4">
        <f t="shared" si="5"/>
        <v>28.837209302325583</v>
      </c>
      <c r="G32" s="4">
        <f t="shared" si="5"/>
        <v>95.37008200975812</v>
      </c>
    </row>
    <row r="33" spans="1:7" ht="12.75" customHeight="1">
      <c r="A33" s="1" t="s">
        <v>104</v>
      </c>
      <c r="B33" s="82">
        <f aca="true" t="shared" si="6" ref="B33:G33">B17/B$18*100</f>
        <v>0.8135268782899984</v>
      </c>
      <c r="C33" s="82">
        <f t="shared" si="6"/>
        <v>0.43966040024257125</v>
      </c>
      <c r="D33" s="82">
        <f t="shared" si="6"/>
        <v>0.4649360712901976</v>
      </c>
      <c r="E33" s="82">
        <f t="shared" si="6"/>
        <v>0.4123711340206186</v>
      </c>
      <c r="F33" s="82">
        <f t="shared" si="6"/>
        <v>0.23255813953488372</v>
      </c>
      <c r="G33" s="82">
        <f t="shared" si="6"/>
        <v>0.6816844873525035</v>
      </c>
    </row>
    <row r="34" spans="1:7" ht="12.75" customHeight="1">
      <c r="A34" s="118" t="s">
        <v>84</v>
      </c>
      <c r="B34" s="121">
        <f aca="true" t="shared" si="7" ref="B34:G34">B18/B$18*100</f>
        <v>100</v>
      </c>
      <c r="C34" s="121">
        <f t="shared" si="7"/>
        <v>100</v>
      </c>
      <c r="D34" s="121">
        <f t="shared" si="7"/>
        <v>100</v>
      </c>
      <c r="E34" s="121">
        <f t="shared" si="7"/>
        <v>100</v>
      </c>
      <c r="F34" s="121">
        <f t="shared" si="7"/>
        <v>100</v>
      </c>
      <c r="G34" s="121">
        <f t="shared" si="7"/>
        <v>100</v>
      </c>
    </row>
    <row r="35" spans="1:9" s="5" customFormat="1" ht="12.75" customHeight="1">
      <c r="A35" s="102" t="s">
        <v>176</v>
      </c>
      <c r="B35" s="104"/>
      <c r="C35" s="104"/>
      <c r="D35" s="104"/>
      <c r="E35" s="104"/>
      <c r="F35" s="104"/>
      <c r="G35" s="104"/>
      <c r="H35" s="28"/>
      <c r="I35" s="28"/>
    </row>
    <row r="36" spans="1:9" s="5" customFormat="1" ht="9.75" customHeight="1">
      <c r="A36" s="102" t="s">
        <v>186</v>
      </c>
      <c r="B36" s="104"/>
      <c r="C36" s="104"/>
      <c r="D36" s="104"/>
      <c r="E36" s="104"/>
      <c r="F36" s="104"/>
      <c r="G36" s="104"/>
      <c r="H36" s="28"/>
      <c r="I36" s="28"/>
    </row>
    <row r="37" spans="1:10" ht="12.75" customHeight="1">
      <c r="A37" s="112" t="s">
        <v>300</v>
      </c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9.75" customHeight="1">
      <c r="A38" s="113" t="s">
        <v>299</v>
      </c>
      <c r="B38" s="108"/>
      <c r="C38" s="108"/>
      <c r="D38" s="108"/>
      <c r="E38" s="108"/>
      <c r="F38" s="108"/>
      <c r="G38" s="108"/>
      <c r="H38" s="108"/>
      <c r="I38" s="108"/>
      <c r="J38" s="108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O41" sqref="O41"/>
    </sheetView>
  </sheetViews>
  <sheetFormatPr defaultColWidth="9.140625" defaultRowHeight="12.75"/>
  <cols>
    <col min="1" max="1" width="10.57421875" style="0" customWidth="1"/>
    <col min="2" max="2" width="8.140625" style="0" customWidth="1"/>
    <col min="3" max="3" width="7.7109375" style="0" customWidth="1"/>
    <col min="4" max="4" width="0.9921875" style="0" customWidth="1"/>
    <col min="5" max="5" width="9.421875" style="0" customWidth="1"/>
    <col min="6" max="6" width="9.28125" style="0" customWidth="1"/>
    <col min="7" max="7" width="0.9921875" style="0" customWidth="1"/>
    <col min="8" max="8" width="6.7109375" style="0" customWidth="1"/>
    <col min="9" max="9" width="7.421875" style="0" customWidth="1"/>
    <col min="10" max="10" width="0.9921875" style="0" customWidth="1"/>
    <col min="11" max="11" width="8.7109375" style="0" customWidth="1"/>
    <col min="12" max="12" width="8.57421875" style="0" customWidth="1"/>
  </cols>
  <sheetData>
    <row r="1" spans="1:12" ht="17.25" customHeight="1">
      <c r="A1" s="115" t="s">
        <v>294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 customHeight="1">
      <c r="A2" s="13"/>
      <c r="B2" s="143" t="s">
        <v>103</v>
      </c>
      <c r="C2" s="143"/>
      <c r="D2" s="22"/>
      <c r="E2" s="144" t="s">
        <v>263</v>
      </c>
      <c r="F2" s="144"/>
      <c r="G2" s="56"/>
      <c r="H2" s="144" t="s">
        <v>102</v>
      </c>
      <c r="I2" s="144"/>
      <c r="J2" s="142"/>
      <c r="K2" s="143" t="s">
        <v>105</v>
      </c>
      <c r="L2" s="143"/>
    </row>
    <row r="3" spans="1:12" ht="12.75" customHeight="1">
      <c r="A3" s="118" t="s">
        <v>50</v>
      </c>
      <c r="B3" s="145" t="s">
        <v>73</v>
      </c>
      <c r="C3" s="145" t="s">
        <v>48</v>
      </c>
      <c r="D3" s="119"/>
      <c r="E3" s="145" t="s">
        <v>73</v>
      </c>
      <c r="F3" s="145" t="s">
        <v>48</v>
      </c>
      <c r="G3" s="145"/>
      <c r="H3" s="145" t="s">
        <v>73</v>
      </c>
      <c r="I3" s="145" t="s">
        <v>48</v>
      </c>
      <c r="J3" s="119"/>
      <c r="K3" s="145" t="s">
        <v>73</v>
      </c>
      <c r="L3" s="145" t="s">
        <v>48</v>
      </c>
    </row>
    <row r="4" spans="1:12" ht="12.75" customHeight="1">
      <c r="A4" s="2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2.75" customHeight="1">
      <c r="A5" s="6" t="s">
        <v>52</v>
      </c>
      <c r="B5" s="80">
        <v>35</v>
      </c>
      <c r="C5" s="97">
        <v>4.74898236092266</v>
      </c>
      <c r="D5" s="80"/>
      <c r="E5" s="80">
        <v>77</v>
      </c>
      <c r="F5" s="97">
        <v>0.39005116255508837</v>
      </c>
      <c r="G5" s="80"/>
      <c r="H5" s="80">
        <v>0</v>
      </c>
      <c r="I5" s="97">
        <v>0</v>
      </c>
      <c r="J5" s="80"/>
      <c r="K5" s="80">
        <v>112</v>
      </c>
      <c r="L5" s="97">
        <v>0.5431883214510889</v>
      </c>
      <c r="N5" s="34"/>
    </row>
    <row r="6" spans="1:14" ht="12.75" customHeight="1">
      <c r="A6" s="1" t="s">
        <v>53</v>
      </c>
      <c r="B6" s="80">
        <v>41</v>
      </c>
      <c r="C6" s="97">
        <v>5.563093622795115</v>
      </c>
      <c r="D6" s="80"/>
      <c r="E6" s="80">
        <v>88</v>
      </c>
      <c r="F6" s="97">
        <v>0.44577275720581533</v>
      </c>
      <c r="G6" s="80"/>
      <c r="H6" s="80">
        <v>0</v>
      </c>
      <c r="I6" s="97">
        <v>0</v>
      </c>
      <c r="J6" s="80"/>
      <c r="K6" s="80">
        <v>129</v>
      </c>
      <c r="L6" s="97">
        <v>0.6256365488142005</v>
      </c>
      <c r="N6" s="34"/>
    </row>
    <row r="7" spans="1:14" ht="12.75" customHeight="1">
      <c r="A7" s="1" t="s">
        <v>54</v>
      </c>
      <c r="B7" s="80">
        <v>68</v>
      </c>
      <c r="C7" s="97">
        <v>9.226594301221166</v>
      </c>
      <c r="D7" s="80"/>
      <c r="E7" s="80">
        <v>194</v>
      </c>
      <c r="F7" s="97">
        <v>0.9827263056582747</v>
      </c>
      <c r="G7" s="80"/>
      <c r="H7" s="80">
        <v>3</v>
      </c>
      <c r="I7" s="97">
        <v>2.127659574468085</v>
      </c>
      <c r="J7" s="80"/>
      <c r="K7" s="80">
        <v>265</v>
      </c>
      <c r="L7" s="97">
        <v>1.285222367719094</v>
      </c>
      <c r="N7" s="34"/>
    </row>
    <row r="8" spans="1:14" ht="12.75" customHeight="1">
      <c r="A8" s="1" t="s">
        <v>55</v>
      </c>
      <c r="B8" s="80">
        <v>105</v>
      </c>
      <c r="C8" s="97">
        <v>14.246947082767978</v>
      </c>
      <c r="D8" s="80"/>
      <c r="E8" s="80">
        <v>456</v>
      </c>
      <c r="F8" s="97">
        <v>2.3099133782483157</v>
      </c>
      <c r="G8" s="80"/>
      <c r="H8" s="80">
        <v>1</v>
      </c>
      <c r="I8" s="97">
        <v>0.7092198581560284</v>
      </c>
      <c r="J8" s="80"/>
      <c r="K8" s="80">
        <v>562</v>
      </c>
      <c r="L8" s="97">
        <v>2.7256413987099277</v>
      </c>
      <c r="N8" s="34"/>
    </row>
    <row r="9" spans="1:14" ht="12.75" customHeight="1">
      <c r="A9" s="1" t="s">
        <v>56</v>
      </c>
      <c r="B9" s="80">
        <v>147</v>
      </c>
      <c r="C9" s="97">
        <v>19.94572591587517</v>
      </c>
      <c r="D9" s="80"/>
      <c r="E9" s="80">
        <v>839</v>
      </c>
      <c r="F9" s="97">
        <v>4.2500379919963525</v>
      </c>
      <c r="G9" s="80"/>
      <c r="H9" s="80">
        <v>3</v>
      </c>
      <c r="I9" s="97">
        <v>2.127659574468085</v>
      </c>
      <c r="J9" s="80"/>
      <c r="K9" s="80">
        <v>989</v>
      </c>
      <c r="L9" s="97">
        <v>4.796546874242204</v>
      </c>
      <c r="N9" s="34"/>
    </row>
    <row r="10" spans="1:14" ht="12.75" customHeight="1">
      <c r="A10" s="1" t="s">
        <v>57</v>
      </c>
      <c r="B10" s="80">
        <v>116</v>
      </c>
      <c r="C10" s="97">
        <v>15.739484396200815</v>
      </c>
      <c r="D10" s="80"/>
      <c r="E10" s="80">
        <v>1633</v>
      </c>
      <c r="F10" s="97">
        <v>8.272124005876096</v>
      </c>
      <c r="G10" s="80"/>
      <c r="H10" s="80">
        <v>16</v>
      </c>
      <c r="I10" s="97">
        <v>11.347517730496454</v>
      </c>
      <c r="J10" s="80"/>
      <c r="K10" s="80">
        <v>1765</v>
      </c>
      <c r="L10" s="97">
        <v>8.560065958581891</v>
      </c>
      <c r="N10" s="34"/>
    </row>
    <row r="11" spans="1:14" ht="12.75" customHeight="1">
      <c r="A11" s="1" t="s">
        <v>58</v>
      </c>
      <c r="B11" s="80">
        <v>107</v>
      </c>
      <c r="C11" s="97">
        <v>14.518317503392131</v>
      </c>
      <c r="D11" s="80"/>
      <c r="E11" s="80">
        <v>3287</v>
      </c>
      <c r="F11" s="97">
        <v>16.650625601539943</v>
      </c>
      <c r="G11" s="80"/>
      <c r="H11" s="80">
        <v>25</v>
      </c>
      <c r="I11" s="97">
        <v>17.73049645390071</v>
      </c>
      <c r="J11" s="80"/>
      <c r="K11" s="80">
        <v>3419</v>
      </c>
      <c r="L11" s="97">
        <v>16.58179349143993</v>
      </c>
      <c r="N11" s="34"/>
    </row>
    <row r="12" spans="1:14" ht="12.75" customHeight="1">
      <c r="A12" s="1" t="s">
        <v>59</v>
      </c>
      <c r="B12" s="80">
        <v>66</v>
      </c>
      <c r="C12" s="97">
        <v>8.955223880597014</v>
      </c>
      <c r="D12" s="80"/>
      <c r="E12" s="80">
        <v>5218</v>
      </c>
      <c r="F12" s="97">
        <v>26.432298262499366</v>
      </c>
      <c r="G12" s="80"/>
      <c r="H12" s="80">
        <v>49</v>
      </c>
      <c r="I12" s="97">
        <v>34.751773049645394</v>
      </c>
      <c r="J12" s="80"/>
      <c r="K12" s="80">
        <v>5333</v>
      </c>
      <c r="L12" s="97">
        <v>25.864493913380866</v>
      </c>
      <c r="N12" s="34"/>
    </row>
    <row r="13" spans="1:14" ht="12.75" customHeight="1">
      <c r="A13" s="1" t="s">
        <v>60</v>
      </c>
      <c r="B13" s="80">
        <v>34</v>
      </c>
      <c r="C13" s="97">
        <v>4.613297150610583</v>
      </c>
      <c r="D13" s="80"/>
      <c r="E13" s="80">
        <v>4775</v>
      </c>
      <c r="F13" s="97">
        <v>24.188237677929184</v>
      </c>
      <c r="G13" s="80"/>
      <c r="H13" s="80">
        <v>27</v>
      </c>
      <c r="I13" s="97">
        <v>19.148936170212767</v>
      </c>
      <c r="J13" s="80"/>
      <c r="K13" s="80">
        <v>4836</v>
      </c>
      <c r="L13" s="97">
        <v>23.454095736941653</v>
      </c>
      <c r="N13" s="34"/>
    </row>
    <row r="14" spans="1:14" ht="12.75" customHeight="1">
      <c r="A14" s="1" t="s">
        <v>106</v>
      </c>
      <c r="B14" s="80">
        <v>18</v>
      </c>
      <c r="C14" s="97">
        <v>2.4423337856173677</v>
      </c>
      <c r="D14" s="80"/>
      <c r="E14" s="80">
        <v>3174</v>
      </c>
      <c r="F14" s="97">
        <v>16.078212856491568</v>
      </c>
      <c r="G14" s="80"/>
      <c r="H14" s="80">
        <v>17</v>
      </c>
      <c r="I14" s="97">
        <v>12.056737588652481</v>
      </c>
      <c r="J14" s="80"/>
      <c r="K14" s="80">
        <v>3209</v>
      </c>
      <c r="L14" s="97">
        <v>15.563315388719143</v>
      </c>
      <c r="N14" s="34"/>
    </row>
    <row r="15" spans="1:14" ht="12.75" customHeight="1">
      <c r="A15" s="14" t="s">
        <v>63</v>
      </c>
      <c r="B15" s="15">
        <v>737</v>
      </c>
      <c r="C15" s="98">
        <v>100</v>
      </c>
      <c r="D15" s="15"/>
      <c r="E15" s="15">
        <v>19741</v>
      </c>
      <c r="F15" s="98">
        <v>100</v>
      </c>
      <c r="G15" s="15"/>
      <c r="H15" s="15">
        <v>141</v>
      </c>
      <c r="I15" s="98">
        <v>100</v>
      </c>
      <c r="J15" s="15"/>
      <c r="K15" s="15">
        <v>20619</v>
      </c>
      <c r="L15" s="98">
        <v>100</v>
      </c>
      <c r="N15" s="34"/>
    </row>
    <row r="16" spans="1:14" ht="12.75" customHeight="1">
      <c r="A16" s="2" t="s">
        <v>64</v>
      </c>
      <c r="B16" s="80" t="s">
        <v>65</v>
      </c>
      <c r="C16" s="97"/>
      <c r="D16" s="80"/>
      <c r="E16" s="80"/>
      <c r="F16" s="97"/>
      <c r="G16" s="80"/>
      <c r="H16" s="80"/>
      <c r="I16" s="97"/>
      <c r="J16" s="80"/>
      <c r="K16" s="80"/>
      <c r="L16" s="97"/>
      <c r="N16" s="34"/>
    </row>
    <row r="17" spans="1:14" ht="12.75" customHeight="1">
      <c r="A17" s="6" t="s">
        <v>52</v>
      </c>
      <c r="B17" s="80">
        <v>23</v>
      </c>
      <c r="C17" s="97">
        <v>5.693069306930694</v>
      </c>
      <c r="D17" s="80"/>
      <c r="E17" s="80">
        <v>65</v>
      </c>
      <c r="F17" s="97">
        <v>0.8312020460358057</v>
      </c>
      <c r="G17" s="80"/>
      <c r="H17" s="80">
        <v>1</v>
      </c>
      <c r="I17" s="97">
        <v>1.7857142857142856</v>
      </c>
      <c r="J17" s="80"/>
      <c r="K17" s="80">
        <v>89</v>
      </c>
      <c r="L17" s="97">
        <v>1.0748792270531402</v>
      </c>
      <c r="N17" s="34"/>
    </row>
    <row r="18" spans="1:14" ht="12.75" customHeight="1">
      <c r="A18" s="1" t="s">
        <v>53</v>
      </c>
      <c r="B18" s="80">
        <v>33</v>
      </c>
      <c r="C18" s="97">
        <v>8.16831683168317</v>
      </c>
      <c r="D18" s="80"/>
      <c r="E18" s="80">
        <v>79</v>
      </c>
      <c r="F18" s="97">
        <v>1.010230179028133</v>
      </c>
      <c r="G18" s="80"/>
      <c r="H18" s="80">
        <v>1</v>
      </c>
      <c r="I18" s="97">
        <v>1.7857142857142856</v>
      </c>
      <c r="J18" s="80"/>
      <c r="K18" s="80">
        <v>113</v>
      </c>
      <c r="L18" s="97">
        <v>1.3647342995169083</v>
      </c>
      <c r="N18" s="34"/>
    </row>
    <row r="19" spans="1:14" ht="12.75" customHeight="1">
      <c r="A19" s="1" t="s">
        <v>54</v>
      </c>
      <c r="B19" s="80">
        <v>58</v>
      </c>
      <c r="C19" s="97">
        <v>14.356435643564355</v>
      </c>
      <c r="D19" s="80"/>
      <c r="E19" s="80">
        <v>152</v>
      </c>
      <c r="F19" s="97">
        <v>1.9437340153452685</v>
      </c>
      <c r="G19" s="80"/>
      <c r="H19" s="80">
        <v>1</v>
      </c>
      <c r="I19" s="97">
        <v>1.7857142857142856</v>
      </c>
      <c r="J19" s="80"/>
      <c r="K19" s="80">
        <v>211</v>
      </c>
      <c r="L19" s="97">
        <v>2.548309178743961</v>
      </c>
      <c r="N19" s="34"/>
    </row>
    <row r="20" spans="1:14" ht="12.75" customHeight="1">
      <c r="A20" s="1" t="s">
        <v>55</v>
      </c>
      <c r="B20" s="80">
        <v>61</v>
      </c>
      <c r="C20" s="97">
        <v>15.099009900990099</v>
      </c>
      <c r="D20" s="80"/>
      <c r="E20" s="80">
        <v>290</v>
      </c>
      <c r="F20" s="97">
        <v>3.70843989769821</v>
      </c>
      <c r="G20" s="80"/>
      <c r="H20" s="80">
        <v>6</v>
      </c>
      <c r="I20" s="97">
        <v>10.714285714285714</v>
      </c>
      <c r="J20" s="80"/>
      <c r="K20" s="80">
        <v>357</v>
      </c>
      <c r="L20" s="97">
        <v>4.311594202898551</v>
      </c>
      <c r="N20" s="34"/>
    </row>
    <row r="21" spans="1:14" ht="12.75" customHeight="1">
      <c r="A21" s="1" t="s">
        <v>56</v>
      </c>
      <c r="B21" s="80">
        <v>65</v>
      </c>
      <c r="C21" s="97">
        <v>16.08910891089109</v>
      </c>
      <c r="D21" s="80"/>
      <c r="E21" s="80">
        <v>562</v>
      </c>
      <c r="F21" s="97">
        <v>7.186700767263426</v>
      </c>
      <c r="G21" s="80"/>
      <c r="H21" s="80">
        <v>5</v>
      </c>
      <c r="I21" s="97">
        <v>8.928571428571429</v>
      </c>
      <c r="J21" s="80"/>
      <c r="K21" s="80">
        <v>632</v>
      </c>
      <c r="L21" s="97">
        <v>7.632850241545894</v>
      </c>
      <c r="N21" s="34"/>
    </row>
    <row r="22" spans="1:14" ht="12.75" customHeight="1">
      <c r="A22" s="1" t="s">
        <v>57</v>
      </c>
      <c r="B22" s="80">
        <v>65</v>
      </c>
      <c r="C22" s="97">
        <v>16.08910891089109</v>
      </c>
      <c r="D22" s="80"/>
      <c r="E22" s="80">
        <v>780</v>
      </c>
      <c r="F22" s="97">
        <v>9.974424552429667</v>
      </c>
      <c r="G22" s="80"/>
      <c r="H22" s="80">
        <v>6</v>
      </c>
      <c r="I22" s="97">
        <v>10.714285714285714</v>
      </c>
      <c r="J22" s="80"/>
      <c r="K22" s="80">
        <v>851</v>
      </c>
      <c r="L22" s="97">
        <v>10.277777777777777</v>
      </c>
      <c r="N22" s="34"/>
    </row>
    <row r="23" spans="1:14" ht="12.75" customHeight="1">
      <c r="A23" s="1" t="s">
        <v>58</v>
      </c>
      <c r="B23" s="80">
        <v>50</v>
      </c>
      <c r="C23" s="97">
        <v>12.376237623762377</v>
      </c>
      <c r="D23" s="80"/>
      <c r="E23" s="80">
        <v>1370</v>
      </c>
      <c r="F23" s="97">
        <v>17.51918158567775</v>
      </c>
      <c r="G23" s="80"/>
      <c r="H23" s="80">
        <v>8</v>
      </c>
      <c r="I23" s="97">
        <v>14.285714285714285</v>
      </c>
      <c r="J23" s="80"/>
      <c r="K23" s="80">
        <v>1428</v>
      </c>
      <c r="L23" s="97">
        <v>17.246376811594203</v>
      </c>
      <c r="N23" s="34"/>
    </row>
    <row r="24" spans="1:14" ht="12.75" customHeight="1">
      <c r="A24" s="1" t="s">
        <v>59</v>
      </c>
      <c r="B24" s="80">
        <v>27</v>
      </c>
      <c r="C24" s="97">
        <v>6.683168316831684</v>
      </c>
      <c r="D24" s="80"/>
      <c r="E24" s="80">
        <v>1779</v>
      </c>
      <c r="F24" s="97">
        <v>22.749360613810744</v>
      </c>
      <c r="G24" s="80"/>
      <c r="H24" s="80">
        <v>16</v>
      </c>
      <c r="I24" s="97">
        <v>28.57142857142857</v>
      </c>
      <c r="J24" s="80"/>
      <c r="K24" s="80">
        <v>1822</v>
      </c>
      <c r="L24" s="97">
        <v>22.004830917874397</v>
      </c>
      <c r="N24" s="34"/>
    </row>
    <row r="25" spans="1:14" ht="12.75" customHeight="1">
      <c r="A25" s="1" t="s">
        <v>60</v>
      </c>
      <c r="B25" s="80">
        <v>16</v>
      </c>
      <c r="C25" s="97">
        <v>3.9603960396039604</v>
      </c>
      <c r="D25" s="80"/>
      <c r="E25" s="80">
        <v>1632</v>
      </c>
      <c r="F25" s="97">
        <v>20.869565217391305</v>
      </c>
      <c r="G25" s="80"/>
      <c r="H25" s="80">
        <v>7</v>
      </c>
      <c r="I25" s="97">
        <v>12.5</v>
      </c>
      <c r="J25" s="80"/>
      <c r="K25" s="80">
        <v>1655</v>
      </c>
      <c r="L25" s="97">
        <v>19.98792270531401</v>
      </c>
      <c r="N25" s="34"/>
    </row>
    <row r="26" spans="1:14" ht="12.75" customHeight="1">
      <c r="A26" s="1" t="s">
        <v>106</v>
      </c>
      <c r="B26" s="80">
        <v>6</v>
      </c>
      <c r="C26" s="97">
        <v>1.4851485148514851</v>
      </c>
      <c r="D26" s="80"/>
      <c r="E26" s="80">
        <v>1111</v>
      </c>
      <c r="F26" s="97">
        <v>14.207161125319692</v>
      </c>
      <c r="G26" s="80"/>
      <c r="H26" s="80">
        <v>5</v>
      </c>
      <c r="I26" s="97">
        <v>8.928571428571429</v>
      </c>
      <c r="J26" s="80"/>
      <c r="K26" s="80">
        <v>1122</v>
      </c>
      <c r="L26" s="97">
        <v>13.55072463768116</v>
      </c>
      <c r="N26" s="34"/>
    </row>
    <row r="27" spans="1:14" ht="12.75" customHeight="1">
      <c r="A27" s="14" t="s">
        <v>66</v>
      </c>
      <c r="B27" s="15">
        <v>404</v>
      </c>
      <c r="C27" s="98">
        <v>100</v>
      </c>
      <c r="D27" s="15"/>
      <c r="E27" s="15">
        <v>7820</v>
      </c>
      <c r="F27" s="98">
        <v>100</v>
      </c>
      <c r="G27" s="15"/>
      <c r="H27" s="15">
        <v>56</v>
      </c>
      <c r="I27" s="98">
        <v>100</v>
      </c>
      <c r="J27" s="15"/>
      <c r="K27" s="15">
        <v>8280</v>
      </c>
      <c r="L27" s="98">
        <v>100</v>
      </c>
      <c r="N27" s="34"/>
    </row>
    <row r="28" spans="1:14" ht="12.75" customHeight="1">
      <c r="A28" s="2" t="s">
        <v>67</v>
      </c>
      <c r="B28" s="80" t="s">
        <v>65</v>
      </c>
      <c r="C28" s="97"/>
      <c r="D28" s="80"/>
      <c r="E28" s="80"/>
      <c r="F28" s="97"/>
      <c r="G28" s="80"/>
      <c r="H28" s="80"/>
      <c r="I28" s="97"/>
      <c r="J28" s="80"/>
      <c r="K28" s="80"/>
      <c r="L28" s="97"/>
      <c r="N28" s="34"/>
    </row>
    <row r="29" spans="1:14" ht="12.75" customHeight="1">
      <c r="A29" s="6" t="s">
        <v>52</v>
      </c>
      <c r="B29" s="80">
        <v>58</v>
      </c>
      <c r="C29" s="97">
        <v>5.083260297984225</v>
      </c>
      <c r="D29" s="80"/>
      <c r="E29" s="80">
        <v>142</v>
      </c>
      <c r="F29" s="97">
        <v>0.5152207829904576</v>
      </c>
      <c r="G29" s="80"/>
      <c r="H29" s="80">
        <v>1</v>
      </c>
      <c r="I29" s="97">
        <v>0.5076142131979695</v>
      </c>
      <c r="J29" s="80"/>
      <c r="K29" s="80">
        <v>201</v>
      </c>
      <c r="L29" s="97">
        <v>0.6955257967403716</v>
      </c>
      <c r="N29" s="34"/>
    </row>
    <row r="30" spans="1:15" ht="12.75" customHeight="1">
      <c r="A30" s="1" t="s">
        <v>53</v>
      </c>
      <c r="B30" s="80">
        <v>74</v>
      </c>
      <c r="C30" s="97">
        <v>6.4855390008764235</v>
      </c>
      <c r="D30" s="80"/>
      <c r="E30" s="80">
        <v>167</v>
      </c>
      <c r="F30" s="97">
        <v>0.6059286673197635</v>
      </c>
      <c r="G30" s="80"/>
      <c r="H30" s="80">
        <v>1</v>
      </c>
      <c r="I30" s="97">
        <v>0.5076142131979695</v>
      </c>
      <c r="J30" s="80"/>
      <c r="K30" s="80">
        <v>242</v>
      </c>
      <c r="L30" s="97">
        <v>0.8373992179660197</v>
      </c>
      <c r="N30" s="34"/>
      <c r="O30" s="42"/>
    </row>
    <row r="31" spans="1:15" ht="12.75" customHeight="1">
      <c r="A31" s="1" t="s">
        <v>54</v>
      </c>
      <c r="B31" s="80">
        <v>126</v>
      </c>
      <c r="C31" s="97">
        <v>11.042944785276074</v>
      </c>
      <c r="D31" s="80"/>
      <c r="E31" s="80">
        <v>346</v>
      </c>
      <c r="F31" s="97">
        <v>1.2553971191175937</v>
      </c>
      <c r="G31" s="80"/>
      <c r="H31" s="80">
        <v>4</v>
      </c>
      <c r="I31" s="97">
        <v>2.030456852791878</v>
      </c>
      <c r="J31" s="80"/>
      <c r="K31" s="80">
        <v>476</v>
      </c>
      <c r="L31" s="97">
        <v>1.6471158171563032</v>
      </c>
      <c r="N31" s="34"/>
      <c r="O31" s="42"/>
    </row>
    <row r="32" spans="1:14" ht="12.75" customHeight="1">
      <c r="A32" s="1" t="s">
        <v>55</v>
      </c>
      <c r="B32" s="80">
        <v>166</v>
      </c>
      <c r="C32" s="97">
        <v>14.548641542506575</v>
      </c>
      <c r="D32" s="80"/>
      <c r="E32" s="80">
        <v>746</v>
      </c>
      <c r="F32" s="97">
        <v>2.7067232683864884</v>
      </c>
      <c r="G32" s="80"/>
      <c r="H32" s="80">
        <v>7</v>
      </c>
      <c r="I32" s="97">
        <v>3.5532994923857872</v>
      </c>
      <c r="J32" s="80"/>
      <c r="K32" s="80">
        <v>919</v>
      </c>
      <c r="L32" s="97">
        <v>3.180040831862694</v>
      </c>
      <c r="N32" s="34"/>
    </row>
    <row r="33" spans="1:14" ht="12.75" customHeight="1">
      <c r="A33" s="1" t="s">
        <v>56</v>
      </c>
      <c r="B33" s="80">
        <v>212</v>
      </c>
      <c r="C33" s="97">
        <v>18.58019281332165</v>
      </c>
      <c r="D33" s="80"/>
      <c r="E33" s="80">
        <v>1401</v>
      </c>
      <c r="F33" s="97">
        <v>5.083269837814303</v>
      </c>
      <c r="G33" s="80"/>
      <c r="H33" s="80">
        <v>8</v>
      </c>
      <c r="I33" s="97">
        <v>4.060913705583756</v>
      </c>
      <c r="J33" s="80"/>
      <c r="K33" s="80">
        <v>1621</v>
      </c>
      <c r="L33" s="97">
        <v>5.609190629433544</v>
      </c>
      <c r="N33" s="34"/>
    </row>
    <row r="34" spans="1:14" ht="12.75" customHeight="1">
      <c r="A34" s="1" t="s">
        <v>57</v>
      </c>
      <c r="B34" s="80">
        <v>181</v>
      </c>
      <c r="C34" s="97">
        <v>15.86327782646801</v>
      </c>
      <c r="D34" s="80"/>
      <c r="E34" s="80">
        <v>2413</v>
      </c>
      <c r="F34" s="97">
        <v>8.755124995464605</v>
      </c>
      <c r="G34" s="80"/>
      <c r="H34" s="80">
        <v>22</v>
      </c>
      <c r="I34" s="97">
        <v>11.16751269035533</v>
      </c>
      <c r="J34" s="80"/>
      <c r="K34" s="80">
        <v>2616</v>
      </c>
      <c r="L34" s="97">
        <v>9.052216339665732</v>
      </c>
      <c r="N34" s="34"/>
    </row>
    <row r="35" spans="1:15" ht="12.75" customHeight="1">
      <c r="A35" s="1" t="s">
        <v>58</v>
      </c>
      <c r="B35" s="80">
        <v>157</v>
      </c>
      <c r="C35" s="97">
        <v>13.75985977212971</v>
      </c>
      <c r="D35" s="80"/>
      <c r="E35" s="80">
        <v>4657</v>
      </c>
      <c r="F35" s="97">
        <v>16.897064692863104</v>
      </c>
      <c r="G35" s="80"/>
      <c r="H35" s="80">
        <v>33</v>
      </c>
      <c r="I35" s="97">
        <v>16.751269035532996</v>
      </c>
      <c r="J35" s="80"/>
      <c r="K35" s="80">
        <v>4847</v>
      </c>
      <c r="L35" s="97">
        <v>16.772206650749162</v>
      </c>
      <c r="N35" s="44"/>
      <c r="O35" s="34"/>
    </row>
    <row r="36" spans="1:14" ht="12.75" customHeight="1">
      <c r="A36" s="1" t="s">
        <v>59</v>
      </c>
      <c r="B36" s="80">
        <v>93</v>
      </c>
      <c r="C36" s="97">
        <v>8.150744960560912</v>
      </c>
      <c r="D36" s="80"/>
      <c r="E36" s="80">
        <v>6997</v>
      </c>
      <c r="F36" s="97">
        <v>25.38732266608614</v>
      </c>
      <c r="G36" s="80"/>
      <c r="H36" s="80">
        <v>65</v>
      </c>
      <c r="I36" s="97">
        <v>32.99492385786802</v>
      </c>
      <c r="J36" s="80"/>
      <c r="K36" s="80">
        <v>7155</v>
      </c>
      <c r="L36" s="97">
        <v>24.75864216754905</v>
      </c>
      <c r="N36" s="34"/>
    </row>
    <row r="37" spans="1:14" ht="12.75" customHeight="1">
      <c r="A37" s="1" t="s">
        <v>60</v>
      </c>
      <c r="B37" s="80">
        <v>50</v>
      </c>
      <c r="C37" s="97">
        <v>4.382120946538125</v>
      </c>
      <c r="D37" s="80"/>
      <c r="E37" s="80">
        <v>6407</v>
      </c>
      <c r="F37" s="97">
        <v>23.246616595914517</v>
      </c>
      <c r="G37" s="80"/>
      <c r="H37" s="80">
        <v>34</v>
      </c>
      <c r="I37" s="97">
        <v>17.258883248730964</v>
      </c>
      <c r="J37" s="80"/>
      <c r="K37" s="80">
        <v>6491</v>
      </c>
      <c r="L37" s="97">
        <v>22.460984809162944</v>
      </c>
      <c r="N37" s="34"/>
    </row>
    <row r="38" spans="1:14" ht="12.75" customHeight="1">
      <c r="A38" s="1" t="s">
        <v>106</v>
      </c>
      <c r="B38" s="80">
        <v>24</v>
      </c>
      <c r="C38" s="97">
        <v>2.1034180543382996</v>
      </c>
      <c r="D38" s="80"/>
      <c r="E38" s="80">
        <v>4285</v>
      </c>
      <c r="F38" s="97">
        <v>15.547331374043033</v>
      </c>
      <c r="G38" s="80"/>
      <c r="H38" s="80">
        <v>22</v>
      </c>
      <c r="I38" s="97">
        <v>11.16751269035533</v>
      </c>
      <c r="J38" s="80"/>
      <c r="K38" s="80">
        <v>4331</v>
      </c>
      <c r="L38" s="97">
        <v>14.986677739714176</v>
      </c>
      <c r="N38" s="34"/>
    </row>
    <row r="39" spans="1:14" s="32" customFormat="1" ht="12.75" customHeight="1">
      <c r="A39" s="118" t="s">
        <v>29</v>
      </c>
      <c r="B39" s="120">
        <v>1141</v>
      </c>
      <c r="C39" s="146">
        <v>100</v>
      </c>
      <c r="D39" s="120"/>
      <c r="E39" s="120">
        <v>27561</v>
      </c>
      <c r="F39" s="146">
        <v>100</v>
      </c>
      <c r="G39" s="120"/>
      <c r="H39" s="120">
        <v>197</v>
      </c>
      <c r="I39" s="146">
        <v>100</v>
      </c>
      <c r="J39" s="120"/>
      <c r="K39" s="120">
        <v>28899</v>
      </c>
      <c r="L39" s="146">
        <v>100</v>
      </c>
      <c r="N39" s="58"/>
    </row>
    <row r="40" spans="1:12" ht="12.75" customHeight="1">
      <c r="A40" s="112" t="s">
        <v>300</v>
      </c>
      <c r="B40" s="108"/>
      <c r="C40" s="108"/>
      <c r="D40" s="108"/>
      <c r="E40" s="108"/>
      <c r="F40" s="108"/>
      <c r="G40" s="108"/>
      <c r="H40" s="108"/>
      <c r="I40" s="109"/>
      <c r="J40" s="109"/>
      <c r="K40" s="109"/>
      <c r="L40" s="109"/>
    </row>
    <row r="41" spans="1:12" ht="9.75" customHeight="1">
      <c r="A41" s="113" t="s">
        <v>303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2" ht="9.75" customHeight="1">
      <c r="A42" s="11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8" ht="12.75">
      <c r="B48" s="34"/>
    </row>
  </sheetData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19" sqref="I19"/>
    </sheetView>
  </sheetViews>
  <sheetFormatPr defaultColWidth="9.140625" defaultRowHeight="12.75"/>
  <cols>
    <col min="1" max="1" width="9.7109375" style="0" customWidth="1"/>
    <col min="2" max="4" width="10.7109375" style="0" customWidth="1"/>
    <col min="5" max="5" width="1.7109375" style="0" customWidth="1"/>
    <col min="6" max="7" width="10.7109375" style="0" customWidth="1"/>
    <col min="8" max="8" width="14.140625" style="0" customWidth="1"/>
  </cols>
  <sheetData>
    <row r="1" spans="1:8" ht="17.25" customHeight="1">
      <c r="A1" s="83" t="s">
        <v>266</v>
      </c>
      <c r="B1" s="87"/>
      <c r="C1" s="87"/>
      <c r="D1" s="87"/>
      <c r="E1" s="87"/>
      <c r="F1" s="87"/>
      <c r="G1" s="87"/>
      <c r="H1" s="87"/>
    </row>
    <row r="2" spans="1:8" ht="15.75" customHeight="1">
      <c r="A2" s="147" t="s">
        <v>193</v>
      </c>
      <c r="B2" s="148"/>
      <c r="C2" s="148"/>
      <c r="D2" s="148"/>
      <c r="E2" s="148"/>
      <c r="F2" s="148"/>
      <c r="G2" s="148"/>
      <c r="H2" s="148"/>
    </row>
    <row r="3" spans="1:8" ht="12.75" customHeight="1">
      <c r="A3" s="47"/>
      <c r="B3" s="220" t="s">
        <v>103</v>
      </c>
      <c r="C3" s="220"/>
      <c r="D3" s="220"/>
      <c r="E3" s="151"/>
      <c r="F3" s="149" t="s">
        <v>263</v>
      </c>
      <c r="G3" s="150"/>
      <c r="H3" s="150"/>
    </row>
    <row r="4" spans="1:8" ht="12.75" customHeight="1">
      <c r="A4" s="152" t="s">
        <v>107</v>
      </c>
      <c r="B4" s="153" t="s">
        <v>51</v>
      </c>
      <c r="C4" s="153" t="s">
        <v>64</v>
      </c>
      <c r="D4" s="153" t="s">
        <v>67</v>
      </c>
      <c r="E4" s="52"/>
      <c r="F4" s="154" t="s">
        <v>51</v>
      </c>
      <c r="G4" s="154" t="s">
        <v>64</v>
      </c>
      <c r="H4" s="154" t="s">
        <v>67</v>
      </c>
    </row>
    <row r="5" spans="1:15" ht="12.75" customHeight="1">
      <c r="A5" s="48" t="s">
        <v>52</v>
      </c>
      <c r="B5" s="77">
        <v>0.1592407401509602</v>
      </c>
      <c r="C5" s="77">
        <v>0.10600233153345137</v>
      </c>
      <c r="D5" s="77">
        <v>0.13264280769147185</v>
      </c>
      <c r="E5" s="77"/>
      <c r="F5" s="77">
        <v>0.011376421406288206</v>
      </c>
      <c r="G5" s="77">
        <v>0.009489150959390725</v>
      </c>
      <c r="H5" s="77">
        <v>0.010421805039972637</v>
      </c>
      <c r="I5" s="21"/>
      <c r="J5" s="21"/>
      <c r="K5" s="21"/>
      <c r="L5" s="21"/>
      <c r="M5" s="21"/>
      <c r="N5" s="21"/>
      <c r="O5" s="21"/>
    </row>
    <row r="6" spans="1:15" ht="12.75" customHeight="1">
      <c r="A6" s="49" t="s">
        <v>53</v>
      </c>
      <c r="B6" s="77">
        <v>4.355215636286382</v>
      </c>
      <c r="C6" s="77">
        <v>3.8107637469546587</v>
      </c>
      <c r="D6" s="77">
        <v>4.093143234926058</v>
      </c>
      <c r="E6" s="77"/>
      <c r="F6" s="77">
        <v>0.13280032113532203</v>
      </c>
      <c r="G6" s="77">
        <v>0.12184717865976676</v>
      </c>
      <c r="H6" s="77">
        <v>0.12735913075260777</v>
      </c>
      <c r="I6" s="21"/>
      <c r="J6" s="21"/>
      <c r="K6" s="21"/>
      <c r="L6" s="21"/>
      <c r="M6" s="21"/>
      <c r="N6" s="21"/>
      <c r="O6" s="21"/>
    </row>
    <row r="7" spans="1:15" ht="12.75" customHeight="1">
      <c r="A7" s="49" t="s">
        <v>54</v>
      </c>
      <c r="B7" s="77">
        <v>10.23491457651763</v>
      </c>
      <c r="C7" s="77">
        <v>9.2974139240891</v>
      </c>
      <c r="D7" s="77">
        <v>9.782477396857788</v>
      </c>
      <c r="E7" s="77"/>
      <c r="F7" s="77">
        <v>0.319775129103377</v>
      </c>
      <c r="G7" s="77">
        <v>0.24683633201149063</v>
      </c>
      <c r="H7" s="77">
        <v>0.28315474490128684</v>
      </c>
      <c r="I7" s="21"/>
      <c r="J7" s="21"/>
      <c r="K7" s="21"/>
      <c r="L7" s="21"/>
      <c r="M7" s="21"/>
      <c r="N7" s="21"/>
      <c r="O7" s="21"/>
    </row>
    <row r="8" spans="1:15" ht="12.75" customHeight="1">
      <c r="A8" s="49" t="s">
        <v>55</v>
      </c>
      <c r="B8" s="77">
        <v>22.971645725136728</v>
      </c>
      <c r="C8" s="77">
        <v>15.040663040663041</v>
      </c>
      <c r="D8" s="77">
        <v>19.212994119730713</v>
      </c>
      <c r="E8" s="77"/>
      <c r="F8" s="77">
        <v>0.985627746593334</v>
      </c>
      <c r="G8" s="77">
        <v>0.6238995882877396</v>
      </c>
      <c r="H8" s="77">
        <v>0.8029690091428289</v>
      </c>
      <c r="I8" s="21"/>
      <c r="J8" s="21"/>
      <c r="K8" s="21"/>
      <c r="L8" s="21"/>
      <c r="M8" s="21"/>
      <c r="N8" s="21"/>
      <c r="O8" s="21"/>
    </row>
    <row r="9" spans="1:15" ht="12.75" customHeight="1">
      <c r="A9" s="49" t="s">
        <v>56</v>
      </c>
      <c r="B9" s="77">
        <v>46.3962434434506</v>
      </c>
      <c r="C9" s="77">
        <v>24.419806674549008</v>
      </c>
      <c r="D9" s="77">
        <v>36.336052375209185</v>
      </c>
      <c r="E9" s="77"/>
      <c r="F9" s="77">
        <v>2.179065037290915</v>
      </c>
      <c r="G9" s="77">
        <v>1.4917461729275117</v>
      </c>
      <c r="H9" s="77">
        <v>1.8383018018689368</v>
      </c>
      <c r="I9" s="21"/>
      <c r="J9" s="21"/>
      <c r="K9" s="21"/>
      <c r="L9" s="21"/>
      <c r="M9" s="21"/>
      <c r="N9" s="21"/>
      <c r="O9" s="21"/>
    </row>
    <row r="10" spans="1:15" ht="12.75" customHeight="1">
      <c r="A10" s="49" t="s">
        <v>57</v>
      </c>
      <c r="B10" s="77">
        <v>56.25236800379375</v>
      </c>
      <c r="C10" s="77">
        <v>38.89574477809772</v>
      </c>
      <c r="D10" s="77">
        <v>48.49168870282499</v>
      </c>
      <c r="E10" s="77"/>
      <c r="F10" s="77">
        <v>5.071829441659809</v>
      </c>
      <c r="G10" s="77">
        <v>2.633004499983112</v>
      </c>
      <c r="H10" s="77">
        <v>3.9044148035782116</v>
      </c>
      <c r="I10" s="21"/>
      <c r="J10" s="21"/>
      <c r="K10" s="21"/>
      <c r="L10" s="21"/>
      <c r="M10" s="21"/>
      <c r="N10" s="21"/>
      <c r="O10" s="21"/>
    </row>
    <row r="11" spans="1:15" ht="12.75" customHeight="1">
      <c r="A11" s="51" t="s">
        <v>108</v>
      </c>
      <c r="B11" s="77">
        <v>94.29573570872242</v>
      </c>
      <c r="C11" s="77">
        <v>63.44949784594422</v>
      </c>
      <c r="D11" s="77">
        <v>82.10937600953727</v>
      </c>
      <c r="E11" s="77"/>
      <c r="F11" s="77">
        <v>22.083327404606667</v>
      </c>
      <c r="G11" s="77">
        <v>11.513016203770997</v>
      </c>
      <c r="H11" s="77">
        <v>17.781985826494946</v>
      </c>
      <c r="I11" s="21"/>
      <c r="J11" s="21"/>
      <c r="K11" s="21"/>
      <c r="L11" s="21"/>
      <c r="M11" s="21"/>
      <c r="N11" s="21"/>
      <c r="O11" s="21"/>
    </row>
    <row r="12" spans="1:15" ht="12.75" customHeight="1">
      <c r="A12" s="155" t="s">
        <v>29</v>
      </c>
      <c r="B12" s="121">
        <v>2.9865179770742882</v>
      </c>
      <c r="C12" s="121">
        <v>1.6664915806432423</v>
      </c>
      <c r="D12" s="121">
        <v>2.33140922602936</v>
      </c>
      <c r="E12" s="121"/>
      <c r="F12" s="121">
        <v>1.993844371365949</v>
      </c>
      <c r="G12" s="121">
        <v>0.7979188890334967</v>
      </c>
      <c r="H12" s="121">
        <v>1.398994929844866</v>
      </c>
      <c r="I12" s="21"/>
      <c r="J12" s="21"/>
      <c r="K12" s="21"/>
      <c r="L12" s="21"/>
      <c r="M12" s="21"/>
      <c r="N12" s="21"/>
      <c r="O12" s="21"/>
    </row>
    <row r="13" spans="1:8" ht="12.75" customHeight="1">
      <c r="A13" s="5" t="s">
        <v>267</v>
      </c>
      <c r="B13" s="47"/>
      <c r="C13" s="47"/>
      <c r="D13" s="47"/>
      <c r="E13" s="47"/>
      <c r="F13" s="47"/>
      <c r="G13" s="47"/>
      <c r="H13" s="50"/>
    </row>
    <row r="14" ht="12.75" customHeight="1">
      <c r="A14" s="5" t="s">
        <v>301</v>
      </c>
    </row>
    <row r="15" ht="9.75" customHeight="1">
      <c r="A15" s="5" t="s">
        <v>302</v>
      </c>
    </row>
    <row r="16" ht="12.75" customHeight="1"/>
    <row r="17" ht="12.75" customHeight="1"/>
    <row r="18" ht="12.75" customHeight="1">
      <c r="B18" s="88"/>
    </row>
    <row r="19" ht="12.75" customHeight="1"/>
    <row r="20" ht="12.75" customHeight="1"/>
  </sheetData>
  <mergeCells count="1">
    <mergeCell ref="B3:D3"/>
  </mergeCells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N13" sqref="N13"/>
    </sheetView>
  </sheetViews>
  <sheetFormatPr defaultColWidth="9.140625" defaultRowHeight="12.75"/>
  <cols>
    <col min="1" max="1" width="10.421875" style="0" customWidth="1"/>
    <col min="2" max="2" width="7.140625" style="0" customWidth="1"/>
    <col min="3" max="3" width="8.140625" style="0" customWidth="1"/>
    <col min="4" max="4" width="1.28515625" style="0" customWidth="1"/>
    <col min="5" max="5" width="10.57421875" style="0" customWidth="1"/>
    <col min="6" max="6" width="8.00390625" style="0" customWidth="1"/>
    <col min="7" max="7" width="1.28515625" style="0" customWidth="1"/>
    <col min="8" max="8" width="10.8515625" style="0" customWidth="1"/>
    <col min="9" max="9" width="8.00390625" style="0" customWidth="1"/>
    <col min="10" max="10" width="1.28515625" style="0" customWidth="1"/>
    <col min="11" max="11" width="7.140625" style="0" customWidth="1"/>
  </cols>
  <sheetData>
    <row r="1" ht="17.25" customHeight="1">
      <c r="A1" s="35" t="s">
        <v>268</v>
      </c>
    </row>
    <row r="2" spans="1:12" ht="15.75" customHeight="1">
      <c r="A2" s="156" t="s">
        <v>189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2.75">
      <c r="A3" s="88"/>
      <c r="B3" s="221" t="s">
        <v>177</v>
      </c>
      <c r="C3" s="221"/>
      <c r="D3" s="2"/>
      <c r="E3" s="221" t="s">
        <v>178</v>
      </c>
      <c r="F3" s="221"/>
      <c r="G3" s="221"/>
      <c r="H3" s="221"/>
      <c r="I3" s="221"/>
      <c r="J3" s="2"/>
      <c r="K3" s="221" t="s">
        <v>105</v>
      </c>
      <c r="L3" s="221"/>
    </row>
    <row r="4" spans="2:12" ht="27" customHeight="1">
      <c r="B4" s="53"/>
      <c r="C4" s="53"/>
      <c r="D4" s="53"/>
      <c r="E4" s="214" t="s">
        <v>179</v>
      </c>
      <c r="F4" s="214"/>
      <c r="G4" s="59"/>
      <c r="H4" s="214" t="s">
        <v>180</v>
      </c>
      <c r="I4" s="214"/>
      <c r="J4" s="53"/>
      <c r="K4" s="53"/>
      <c r="L4" s="2"/>
    </row>
    <row r="5" spans="1:12" ht="12.75">
      <c r="A5" s="201" t="s">
        <v>50</v>
      </c>
      <c r="B5" s="145" t="s">
        <v>73</v>
      </c>
      <c r="C5" s="145" t="s">
        <v>48</v>
      </c>
      <c r="D5" s="142"/>
      <c r="E5" s="145" t="s">
        <v>73</v>
      </c>
      <c r="F5" s="145" t="s">
        <v>48</v>
      </c>
      <c r="G5" s="142"/>
      <c r="H5" s="145" t="s">
        <v>73</v>
      </c>
      <c r="I5" s="145" t="s">
        <v>48</v>
      </c>
      <c r="J5" s="13"/>
      <c r="K5" s="145" t="s">
        <v>73</v>
      </c>
      <c r="L5" s="145" t="s">
        <v>48</v>
      </c>
    </row>
    <row r="6" spans="1:12" ht="12.75">
      <c r="A6" s="13" t="s">
        <v>51</v>
      </c>
      <c r="B6" s="142"/>
      <c r="C6" s="142"/>
      <c r="D6" s="142"/>
      <c r="E6" s="142"/>
      <c r="F6" s="142"/>
      <c r="G6" s="142"/>
      <c r="H6" s="142"/>
      <c r="I6" s="142"/>
      <c r="J6" s="13"/>
      <c r="K6" s="142"/>
      <c r="L6" s="142"/>
    </row>
    <row r="7" spans="1:12" ht="12.75">
      <c r="A7" s="88" t="s">
        <v>52</v>
      </c>
      <c r="B7" s="80">
        <v>101</v>
      </c>
      <c r="C7" s="77">
        <v>0.7384120485451089</v>
      </c>
      <c r="D7" s="99"/>
      <c r="E7" s="80">
        <v>0</v>
      </c>
      <c r="F7" s="77">
        <v>0</v>
      </c>
      <c r="G7" s="99"/>
      <c r="H7" s="80">
        <v>11</v>
      </c>
      <c r="I7" s="77">
        <v>0.24051325197834403</v>
      </c>
      <c r="J7" s="88"/>
      <c r="K7" s="80">
        <v>112</v>
      </c>
      <c r="L7" s="77">
        <v>0.5431883214510889</v>
      </c>
    </row>
    <row r="8" spans="1:12" ht="12.75">
      <c r="A8" s="88" t="s">
        <v>53</v>
      </c>
      <c r="B8" s="80">
        <v>101</v>
      </c>
      <c r="C8" s="77">
        <v>0.7384120485451089</v>
      </c>
      <c r="D8" s="99"/>
      <c r="E8" s="80">
        <v>3.7333333333333334</v>
      </c>
      <c r="F8" s="77">
        <v>0.15769445500029128</v>
      </c>
      <c r="G8" s="99"/>
      <c r="H8" s="80">
        <v>24.266666666666666</v>
      </c>
      <c r="I8" s="77">
        <v>0.5305868104249528</v>
      </c>
      <c r="J8" s="88"/>
      <c r="K8" s="80">
        <v>129</v>
      </c>
      <c r="L8" s="77">
        <v>0.6256365488142005</v>
      </c>
    </row>
    <row r="9" spans="1:12" ht="12.75">
      <c r="A9" s="88" t="s">
        <v>54</v>
      </c>
      <c r="B9" s="80">
        <v>205</v>
      </c>
      <c r="C9" s="77">
        <v>1.498757128235122</v>
      </c>
      <c r="D9" s="99"/>
      <c r="E9" s="80">
        <v>28.5</v>
      </c>
      <c r="F9" s="77">
        <v>1.2038282055825806</v>
      </c>
      <c r="G9" s="99"/>
      <c r="H9" s="80">
        <v>31.5</v>
      </c>
      <c r="I9" s="77">
        <v>0.6887424943016215</v>
      </c>
      <c r="J9" s="88"/>
      <c r="K9" s="80">
        <v>265</v>
      </c>
      <c r="L9" s="77">
        <v>1.285222367719094</v>
      </c>
    </row>
    <row r="10" spans="1:12" ht="12.75">
      <c r="A10" s="88" t="s">
        <v>55</v>
      </c>
      <c r="B10" s="80">
        <v>437</v>
      </c>
      <c r="C10" s="77">
        <v>3.194911536774382</v>
      </c>
      <c r="D10" s="99"/>
      <c r="E10" s="80">
        <v>47.97979797979798</v>
      </c>
      <c r="F10" s="77">
        <v>2.0266468107450852</v>
      </c>
      <c r="G10" s="99"/>
      <c r="H10" s="80">
        <v>77.02020202020202</v>
      </c>
      <c r="I10" s="77">
        <v>1.684034477809801</v>
      </c>
      <c r="J10" s="88"/>
      <c r="K10" s="80">
        <v>562</v>
      </c>
      <c r="L10" s="77">
        <v>2.7256413987099277</v>
      </c>
    </row>
    <row r="11" spans="1:12" ht="12.75">
      <c r="A11" s="88" t="s">
        <v>126</v>
      </c>
      <c r="B11" s="80">
        <v>688</v>
      </c>
      <c r="C11" s="77">
        <v>5.029975142564702</v>
      </c>
      <c r="D11" s="99"/>
      <c r="E11" s="80">
        <v>75.25</v>
      </c>
      <c r="F11" s="77">
        <v>3.178528858599621</v>
      </c>
      <c r="G11" s="99"/>
      <c r="H11" s="80">
        <v>225.75</v>
      </c>
      <c r="I11" s="77">
        <v>4.935987875828288</v>
      </c>
      <c r="J11" s="88"/>
      <c r="K11" s="80">
        <v>989</v>
      </c>
      <c r="L11" s="77">
        <v>4.796546874242204</v>
      </c>
    </row>
    <row r="12" spans="1:12" ht="12.75">
      <c r="A12" s="88" t="s">
        <v>168</v>
      </c>
      <c r="B12" s="80">
        <v>1124</v>
      </c>
      <c r="C12" s="77">
        <v>8.21757566895745</v>
      </c>
      <c r="D12" s="99"/>
      <c r="E12" s="80">
        <v>165.41935483870967</v>
      </c>
      <c r="F12" s="77">
        <v>6.987245091372353</v>
      </c>
      <c r="G12" s="99"/>
      <c r="H12" s="80">
        <v>475.5806451612903</v>
      </c>
      <c r="I12" s="77">
        <v>10.398495231427347</v>
      </c>
      <c r="J12" s="88"/>
      <c r="K12" s="80">
        <v>1765</v>
      </c>
      <c r="L12" s="77">
        <v>8.560065958581891</v>
      </c>
    </row>
    <row r="13" spans="1:12" ht="12.75">
      <c r="A13" s="88" t="s">
        <v>169</v>
      </c>
      <c r="B13" s="80">
        <v>2105</v>
      </c>
      <c r="C13" s="77">
        <v>15.38967685334113</v>
      </c>
      <c r="D13" s="99"/>
      <c r="E13" s="80">
        <v>337.31879194630875</v>
      </c>
      <c r="F13" s="77">
        <v>14.248206176070482</v>
      </c>
      <c r="G13" s="99"/>
      <c r="H13" s="80">
        <v>976.6812080536913</v>
      </c>
      <c r="I13" s="77">
        <v>21.354979408648266</v>
      </c>
      <c r="J13" s="88"/>
      <c r="K13" s="80">
        <v>3419</v>
      </c>
      <c r="L13" s="77">
        <v>16.58179349143993</v>
      </c>
    </row>
    <row r="14" spans="1:12" ht="12.75">
      <c r="A14" s="88" t="s">
        <v>170</v>
      </c>
      <c r="B14" s="80">
        <v>3347</v>
      </c>
      <c r="C14" s="77">
        <v>24.469951747331482</v>
      </c>
      <c r="D14" s="99"/>
      <c r="E14" s="80">
        <v>597.1269487750557</v>
      </c>
      <c r="F14" s="77">
        <v>25.222395201714974</v>
      </c>
      <c r="G14" s="99"/>
      <c r="H14" s="80">
        <v>1388.8730512249444</v>
      </c>
      <c r="I14" s="77">
        <v>30.367488557745144</v>
      </c>
      <c r="J14" s="88"/>
      <c r="K14" s="80">
        <v>5333</v>
      </c>
      <c r="L14" s="77">
        <v>25.864493913380866</v>
      </c>
    </row>
    <row r="15" spans="1:12" ht="12.75">
      <c r="A15" s="88" t="s">
        <v>171</v>
      </c>
      <c r="B15" s="80">
        <v>3345</v>
      </c>
      <c r="C15" s="77">
        <v>24.455329726568213</v>
      </c>
      <c r="D15" s="99"/>
      <c r="E15" s="80">
        <v>636.2210283960092</v>
      </c>
      <c r="F15" s="77">
        <v>26.873712946241117</v>
      </c>
      <c r="G15" s="99"/>
      <c r="H15" s="80">
        <v>854.7789716039908</v>
      </c>
      <c r="I15" s="77">
        <v>18.689606380289128</v>
      </c>
      <c r="J15" s="88"/>
      <c r="K15" s="80">
        <v>4836</v>
      </c>
      <c r="L15" s="77">
        <v>23.454095736941653</v>
      </c>
    </row>
    <row r="16" spans="1:12" ht="12.75">
      <c r="A16" s="88" t="s">
        <v>167</v>
      </c>
      <c r="B16" s="80">
        <v>2225</v>
      </c>
      <c r="C16" s="77">
        <v>16.2669980991373</v>
      </c>
      <c r="D16" s="99"/>
      <c r="E16" s="80">
        <v>475.8981818181818</v>
      </c>
      <c r="F16" s="77">
        <v>20.101742254673493</v>
      </c>
      <c r="G16" s="99"/>
      <c r="H16" s="80">
        <v>508.1018181818182</v>
      </c>
      <c r="I16" s="77">
        <v>11.109565511547126</v>
      </c>
      <c r="J16" s="88"/>
      <c r="K16" s="80">
        <v>3209</v>
      </c>
      <c r="L16" s="77">
        <v>15.563315388719143</v>
      </c>
    </row>
    <row r="17" spans="1:12" ht="12.75">
      <c r="A17" s="14" t="s">
        <v>63</v>
      </c>
      <c r="B17" s="15">
        <v>13678</v>
      </c>
      <c r="C17" s="18">
        <v>100</v>
      </c>
      <c r="D17" s="100"/>
      <c r="E17" s="15">
        <v>2367.4474370873963</v>
      </c>
      <c r="F17" s="18">
        <v>100</v>
      </c>
      <c r="G17" s="100"/>
      <c r="H17" s="15">
        <v>4573.552562912603</v>
      </c>
      <c r="I17" s="18">
        <v>100</v>
      </c>
      <c r="J17" s="14"/>
      <c r="K17" s="15">
        <v>20619</v>
      </c>
      <c r="L17" s="18">
        <v>100</v>
      </c>
    </row>
    <row r="18" spans="1:12" ht="12.75">
      <c r="A18" s="2" t="s">
        <v>64</v>
      </c>
      <c r="B18" s="80"/>
      <c r="C18" s="99"/>
      <c r="D18" s="99"/>
      <c r="E18" s="80"/>
      <c r="F18" s="99"/>
      <c r="G18" s="99"/>
      <c r="H18" s="80"/>
      <c r="I18" s="88"/>
      <c r="J18" s="88"/>
      <c r="K18" s="80"/>
      <c r="L18" s="88"/>
    </row>
    <row r="19" spans="1:12" ht="12.75">
      <c r="A19" s="88" t="s">
        <v>52</v>
      </c>
      <c r="B19" s="80">
        <v>72</v>
      </c>
      <c r="C19" s="77">
        <v>1.347557551937114</v>
      </c>
      <c r="D19" s="99"/>
      <c r="E19" s="80">
        <v>6.375</v>
      </c>
      <c r="F19" s="77">
        <v>0.5981068637571898</v>
      </c>
      <c r="G19" s="99"/>
      <c r="H19" s="80">
        <v>10.625</v>
      </c>
      <c r="I19" s="77">
        <v>0.567836573520188</v>
      </c>
      <c r="J19" s="88"/>
      <c r="K19" s="80">
        <v>89</v>
      </c>
      <c r="L19" s="77">
        <v>1.0748792270531402</v>
      </c>
    </row>
    <row r="20" spans="1:12" ht="12.75">
      <c r="A20" s="88" t="s">
        <v>53</v>
      </c>
      <c r="B20" s="80">
        <v>96</v>
      </c>
      <c r="C20" s="77">
        <v>1.7967434025828188</v>
      </c>
      <c r="D20" s="99"/>
      <c r="E20" s="80">
        <v>6.8</v>
      </c>
      <c r="F20" s="77">
        <v>0.6379806546743357</v>
      </c>
      <c r="G20" s="99"/>
      <c r="H20" s="80">
        <v>10.2</v>
      </c>
      <c r="I20" s="77">
        <v>0.5451231105793806</v>
      </c>
      <c r="J20" s="88"/>
      <c r="K20" s="80">
        <v>113</v>
      </c>
      <c r="L20" s="77">
        <v>1.3647342995169083</v>
      </c>
    </row>
    <row r="21" spans="1:12" ht="12.75">
      <c r="A21" s="88" t="s">
        <v>54</v>
      </c>
      <c r="B21" s="80">
        <v>169</v>
      </c>
      <c r="C21" s="77">
        <v>3.1630170316301705</v>
      </c>
      <c r="D21" s="99"/>
      <c r="E21" s="80">
        <v>14.482758620689655</v>
      </c>
      <c r="F21" s="77">
        <v>1.3587823273997008</v>
      </c>
      <c r="G21" s="99"/>
      <c r="H21" s="80">
        <v>27.517241379310345</v>
      </c>
      <c r="I21" s="77">
        <v>1.4706160995346373</v>
      </c>
      <c r="J21" s="88"/>
      <c r="K21" s="80">
        <v>211</v>
      </c>
      <c r="L21" s="77">
        <v>2.548309178743961</v>
      </c>
    </row>
    <row r="22" spans="1:12" ht="12.75">
      <c r="A22" s="88" t="s">
        <v>55</v>
      </c>
      <c r="B22" s="80">
        <v>267</v>
      </c>
      <c r="C22" s="77">
        <v>4.997192588433464</v>
      </c>
      <c r="D22" s="99"/>
      <c r="E22" s="80">
        <v>37.61194029850746</v>
      </c>
      <c r="F22" s="77">
        <v>3.528777984590268</v>
      </c>
      <c r="G22" s="99"/>
      <c r="H22" s="80">
        <v>52.38805970149254</v>
      </c>
      <c r="I22" s="77">
        <v>2.799798241342736</v>
      </c>
      <c r="J22" s="88"/>
      <c r="K22" s="80">
        <v>357</v>
      </c>
      <c r="L22" s="77">
        <v>4.311594202898551</v>
      </c>
    </row>
    <row r="23" spans="1:12" ht="12.75">
      <c r="A23" s="88" t="s">
        <v>126</v>
      </c>
      <c r="B23" s="80">
        <v>448</v>
      </c>
      <c r="C23" s="77">
        <v>8.384802545386487</v>
      </c>
      <c r="D23" s="99"/>
      <c r="E23" s="80">
        <v>58.22784810126582</v>
      </c>
      <c r="F23" s="77">
        <v>5.462976566459315</v>
      </c>
      <c r="G23" s="99"/>
      <c r="H23" s="80">
        <v>125.77215189873418</v>
      </c>
      <c r="I23" s="77">
        <v>6.721696732088267</v>
      </c>
      <c r="J23" s="88"/>
      <c r="K23" s="80">
        <v>632</v>
      </c>
      <c r="L23" s="77">
        <v>7.632850241545894</v>
      </c>
    </row>
    <row r="24" spans="1:12" ht="12.75">
      <c r="A24" s="88" t="s">
        <v>168</v>
      </c>
      <c r="B24" s="80">
        <v>557</v>
      </c>
      <c r="C24" s="77">
        <v>10.424854950402395</v>
      </c>
      <c r="D24" s="99"/>
      <c r="E24" s="80">
        <v>102.35555555555555</v>
      </c>
      <c r="F24" s="77">
        <v>9.603068285718923</v>
      </c>
      <c r="G24" s="99"/>
      <c r="H24" s="80">
        <v>191.64444444444445</v>
      </c>
      <c r="I24" s="77">
        <v>10.242138792236553</v>
      </c>
      <c r="J24" s="88"/>
      <c r="K24" s="80">
        <v>851</v>
      </c>
      <c r="L24" s="77">
        <v>10.277777777777777</v>
      </c>
    </row>
    <row r="25" spans="1:12" ht="12.75">
      <c r="A25" s="88" t="s">
        <v>169</v>
      </c>
      <c r="B25" s="80">
        <v>865</v>
      </c>
      <c r="C25" s="77">
        <v>16.189406700355605</v>
      </c>
      <c r="D25" s="99"/>
      <c r="E25" s="80">
        <v>161.94401544401543</v>
      </c>
      <c r="F25" s="77">
        <v>15.193698381406428</v>
      </c>
      <c r="G25" s="99"/>
      <c r="H25" s="80">
        <v>401.05598455598454</v>
      </c>
      <c r="I25" s="77">
        <v>21.433812335062186</v>
      </c>
      <c r="J25" s="88"/>
      <c r="K25" s="80">
        <v>1428</v>
      </c>
      <c r="L25" s="77">
        <v>17.246376811594203</v>
      </c>
    </row>
    <row r="26" spans="1:12" ht="12.75">
      <c r="A26" s="88" t="s">
        <v>170</v>
      </c>
      <c r="B26" s="80">
        <v>1058</v>
      </c>
      <c r="C26" s="77">
        <v>19.801609582631478</v>
      </c>
      <c r="D26" s="99"/>
      <c r="E26" s="80">
        <v>276.43304843304844</v>
      </c>
      <c r="F26" s="77">
        <v>25.935137825432147</v>
      </c>
      <c r="G26" s="99"/>
      <c r="H26" s="80">
        <v>487.56695156695156</v>
      </c>
      <c r="I26" s="77">
        <v>26.057256201361064</v>
      </c>
      <c r="J26" s="88"/>
      <c r="K26" s="80">
        <v>1822</v>
      </c>
      <c r="L26" s="77">
        <v>22.004830917874397</v>
      </c>
    </row>
    <row r="27" spans="1:12" ht="12.75">
      <c r="A27" s="88" t="s">
        <v>171</v>
      </c>
      <c r="B27" s="80">
        <v>1100</v>
      </c>
      <c r="C27" s="77">
        <v>20.587684821261465</v>
      </c>
      <c r="D27" s="99"/>
      <c r="E27" s="80">
        <v>247.64940239043824</v>
      </c>
      <c r="F27" s="77">
        <v>23.23463645099409</v>
      </c>
      <c r="G27" s="99"/>
      <c r="H27" s="80">
        <v>307.35059760956176</v>
      </c>
      <c r="I27" s="77">
        <v>16.425873902681946</v>
      </c>
      <c r="J27" s="88"/>
      <c r="K27" s="80">
        <v>1655</v>
      </c>
      <c r="L27" s="77">
        <v>19.98792270531401</v>
      </c>
    </row>
    <row r="28" spans="1:12" ht="12.75">
      <c r="A28" s="88" t="s">
        <v>167</v>
      </c>
      <c r="B28" s="80">
        <v>711</v>
      </c>
      <c r="C28" s="77">
        <v>13.307130825379001</v>
      </c>
      <c r="D28" s="99"/>
      <c r="E28" s="80">
        <v>153.98347107438016</v>
      </c>
      <c r="F28" s="77">
        <v>14.446834659567603</v>
      </c>
      <c r="G28" s="99"/>
      <c r="H28" s="80">
        <v>257.0165289256198</v>
      </c>
      <c r="I28" s="77">
        <v>13.73584801159306</v>
      </c>
      <c r="J28" s="88"/>
      <c r="K28" s="80">
        <v>1122</v>
      </c>
      <c r="L28" s="77">
        <v>13.55072463768116</v>
      </c>
    </row>
    <row r="29" spans="1:12" ht="12.75">
      <c r="A29" s="14" t="s">
        <v>66</v>
      </c>
      <c r="B29" s="15">
        <v>5343</v>
      </c>
      <c r="C29" s="18">
        <v>100</v>
      </c>
      <c r="D29" s="100"/>
      <c r="E29" s="15">
        <v>1065.8630399179008</v>
      </c>
      <c r="F29" s="18">
        <v>100</v>
      </c>
      <c r="G29" s="100"/>
      <c r="H29" s="15">
        <v>1871.136960082099</v>
      </c>
      <c r="I29" s="18">
        <v>100</v>
      </c>
      <c r="J29" s="14"/>
      <c r="K29" s="15">
        <v>8280</v>
      </c>
      <c r="L29" s="18">
        <v>100</v>
      </c>
    </row>
    <row r="30" spans="1:12" ht="12.75">
      <c r="A30" s="2" t="s">
        <v>67</v>
      </c>
      <c r="B30" s="80"/>
      <c r="C30" s="99"/>
      <c r="D30" s="99"/>
      <c r="E30" s="80"/>
      <c r="F30" s="99"/>
      <c r="G30" s="99"/>
      <c r="H30" s="80"/>
      <c r="I30" s="88"/>
      <c r="J30" s="88"/>
      <c r="K30" s="80"/>
      <c r="L30" s="88"/>
    </row>
    <row r="31" spans="1:12" ht="12.75">
      <c r="A31" s="88" t="s">
        <v>52</v>
      </c>
      <c r="B31" s="80">
        <v>173</v>
      </c>
      <c r="C31" s="77">
        <v>0.9095210556753063</v>
      </c>
      <c r="D31" s="99"/>
      <c r="E31" s="80">
        <v>7.636363636363636</v>
      </c>
      <c r="F31" s="77">
        <v>0.22231849182978866</v>
      </c>
      <c r="G31" s="99"/>
      <c r="H31" s="80">
        <v>20.363636363636363</v>
      </c>
      <c r="I31" s="77">
        <v>0.3160521993409072</v>
      </c>
      <c r="J31" s="88"/>
      <c r="K31" s="80">
        <v>201</v>
      </c>
      <c r="L31" s="77">
        <v>0.6955257967403716</v>
      </c>
    </row>
    <row r="32" spans="1:12" ht="12.75">
      <c r="A32" s="88" t="s">
        <v>53</v>
      </c>
      <c r="B32" s="80">
        <v>197</v>
      </c>
      <c r="C32" s="77">
        <v>1.03569738709847</v>
      </c>
      <c r="D32" s="99"/>
      <c r="E32" s="80">
        <v>10.8</v>
      </c>
      <c r="F32" s="77">
        <v>0.3144218670164154</v>
      </c>
      <c r="G32" s="99"/>
      <c r="H32" s="80">
        <v>34.2</v>
      </c>
      <c r="I32" s="77">
        <v>0.5307983812145058</v>
      </c>
      <c r="J32" s="88"/>
      <c r="K32" s="80">
        <v>242</v>
      </c>
      <c r="L32" s="77">
        <v>0.8373992179660197</v>
      </c>
    </row>
    <row r="33" spans="1:12" ht="12.75">
      <c r="A33" s="88" t="s">
        <v>54</v>
      </c>
      <c r="B33" s="80">
        <v>374</v>
      </c>
      <c r="C33" s="77">
        <v>1.9662478313443037</v>
      </c>
      <c r="D33" s="99"/>
      <c r="E33" s="80">
        <v>42.869565217391305</v>
      </c>
      <c r="F33" s="77">
        <v>1.2480674753550145</v>
      </c>
      <c r="G33" s="99"/>
      <c r="H33" s="80">
        <v>59.130434782608695</v>
      </c>
      <c r="I33" s="77">
        <v>0.917729212371889</v>
      </c>
      <c r="J33" s="88"/>
      <c r="K33" s="80">
        <v>476</v>
      </c>
      <c r="L33" s="77">
        <v>1.6471158171563032</v>
      </c>
    </row>
    <row r="34" spans="1:12" ht="12.75">
      <c r="A34" s="88" t="s">
        <v>55</v>
      </c>
      <c r="B34" s="80">
        <v>704</v>
      </c>
      <c r="C34" s="77">
        <v>3.7011723884128065</v>
      </c>
      <c r="D34" s="99"/>
      <c r="E34" s="80">
        <v>85.48192771084337</v>
      </c>
      <c r="F34" s="77">
        <v>2.4886469728708915</v>
      </c>
      <c r="G34" s="99"/>
      <c r="H34" s="80">
        <v>129.51807228915663</v>
      </c>
      <c r="I34" s="77">
        <v>2.010174944710751</v>
      </c>
      <c r="J34" s="88"/>
      <c r="K34" s="80">
        <v>919</v>
      </c>
      <c r="L34" s="77">
        <v>3.180040831862694</v>
      </c>
    </row>
    <row r="35" spans="1:12" ht="12.75">
      <c r="A35" s="88" t="s">
        <v>126</v>
      </c>
      <c r="B35" s="80">
        <v>1136</v>
      </c>
      <c r="C35" s="77">
        <v>5.9723463540297566</v>
      </c>
      <c r="D35" s="99"/>
      <c r="E35" s="80">
        <v>133.43301435406698</v>
      </c>
      <c r="F35" s="77">
        <v>3.884653471743879</v>
      </c>
      <c r="G35" s="99"/>
      <c r="H35" s="80">
        <v>351.566985645933</v>
      </c>
      <c r="I35" s="77">
        <v>5.456467452319434</v>
      </c>
      <c r="J35" s="88"/>
      <c r="K35" s="80">
        <v>1621</v>
      </c>
      <c r="L35" s="77">
        <v>5.609190629433544</v>
      </c>
    </row>
    <row r="36" spans="1:12" ht="12.75">
      <c r="A36" s="88" t="s">
        <v>168</v>
      </c>
      <c r="B36" s="80">
        <v>1681</v>
      </c>
      <c r="C36" s="77">
        <v>8.837600546764103</v>
      </c>
      <c r="D36" s="99"/>
      <c r="E36" s="80">
        <v>268.756038647343</v>
      </c>
      <c r="F36" s="77">
        <v>7.824331059577175</v>
      </c>
      <c r="G36" s="99"/>
      <c r="H36" s="80">
        <v>666.243961352657</v>
      </c>
      <c r="I36" s="77">
        <v>10.340386438009652</v>
      </c>
      <c r="J36" s="88"/>
      <c r="K36" s="80">
        <v>2616</v>
      </c>
      <c r="L36" s="77">
        <v>9.052216339665732</v>
      </c>
    </row>
    <row r="37" spans="1:12" ht="12.75">
      <c r="A37" s="88" t="s">
        <v>169</v>
      </c>
      <c r="B37" s="80">
        <v>2970</v>
      </c>
      <c r="C37" s="77">
        <v>15.614321013616529</v>
      </c>
      <c r="D37" s="99"/>
      <c r="E37" s="80">
        <v>499.4356725146199</v>
      </c>
      <c r="F37" s="77">
        <v>14.540138574689426</v>
      </c>
      <c r="G37" s="99"/>
      <c r="H37" s="80">
        <v>1377.56432748538</v>
      </c>
      <c r="I37" s="77">
        <v>21.380377632985063</v>
      </c>
      <c r="J37" s="88"/>
      <c r="K37" s="80">
        <v>4847</v>
      </c>
      <c r="L37" s="77">
        <v>16.772206650749162</v>
      </c>
    </row>
    <row r="38" spans="1:12" ht="12.75">
      <c r="A38" s="88" t="s">
        <v>170</v>
      </c>
      <c r="B38" s="80">
        <v>4405</v>
      </c>
      <c r="C38" s="77">
        <v>23.158614163293205</v>
      </c>
      <c r="D38" s="99"/>
      <c r="E38" s="80">
        <v>874.0992794235389</v>
      </c>
      <c r="F38" s="77">
        <v>25.447771055004857</v>
      </c>
      <c r="G38" s="99"/>
      <c r="H38" s="80">
        <v>1875.9007205764613</v>
      </c>
      <c r="I38" s="77">
        <v>29.114768005880425</v>
      </c>
      <c r="J38" s="88"/>
      <c r="K38" s="80">
        <v>7155</v>
      </c>
      <c r="L38" s="77">
        <v>24.75864216754905</v>
      </c>
    </row>
    <row r="39" spans="1:12" ht="12.75">
      <c r="A39" s="88" t="s">
        <v>171</v>
      </c>
      <c r="B39" s="80">
        <v>4445</v>
      </c>
      <c r="C39" s="77">
        <v>23.368908048998474</v>
      </c>
      <c r="D39" s="99"/>
      <c r="E39" s="80">
        <v>884.1440443213296</v>
      </c>
      <c r="F39" s="77">
        <v>25.740205659903403</v>
      </c>
      <c r="G39" s="99"/>
      <c r="H39" s="80">
        <v>1161.8559556786704</v>
      </c>
      <c r="I39" s="77">
        <v>18.032492996452365</v>
      </c>
      <c r="J39" s="88"/>
      <c r="K39" s="80">
        <v>6491</v>
      </c>
      <c r="L39" s="77">
        <v>22.460984809162944</v>
      </c>
    </row>
    <row r="40" spans="1:12" ht="12.75">
      <c r="A40" s="88" t="s">
        <v>167</v>
      </c>
      <c r="B40" s="80">
        <v>2936</v>
      </c>
      <c r="C40" s="77">
        <v>15.435571210767046</v>
      </c>
      <c r="D40" s="99"/>
      <c r="E40" s="80">
        <v>628.219696969697</v>
      </c>
      <c r="F40" s="77">
        <v>18.28944537200915</v>
      </c>
      <c r="G40" s="99"/>
      <c r="H40" s="80">
        <v>766.780303030303</v>
      </c>
      <c r="I40" s="77">
        <v>11.900752736715003</v>
      </c>
      <c r="J40" s="88"/>
      <c r="K40" s="80">
        <v>4331</v>
      </c>
      <c r="L40" s="77">
        <v>14.986677739714176</v>
      </c>
    </row>
    <row r="41" spans="1:12" ht="12.75">
      <c r="A41" s="118" t="s">
        <v>29</v>
      </c>
      <c r="B41" s="120">
        <v>19021</v>
      </c>
      <c r="C41" s="121">
        <v>100</v>
      </c>
      <c r="D41" s="157"/>
      <c r="E41" s="120">
        <v>3434.8756027951936</v>
      </c>
      <c r="F41" s="121">
        <v>100</v>
      </c>
      <c r="G41" s="157"/>
      <c r="H41" s="120">
        <v>6443.124397204807</v>
      </c>
      <c r="I41" s="121">
        <v>100</v>
      </c>
      <c r="J41" s="118"/>
      <c r="K41" s="120">
        <v>28899</v>
      </c>
      <c r="L41" s="121">
        <v>100</v>
      </c>
    </row>
    <row r="42" spans="1:9" ht="12.75" customHeight="1">
      <c r="A42" s="61" t="s">
        <v>297</v>
      </c>
      <c r="I42" s="88"/>
    </row>
  </sheetData>
  <mergeCells count="5">
    <mergeCell ref="B3:C3"/>
    <mergeCell ref="E3:I3"/>
    <mergeCell ref="K3:L3"/>
    <mergeCell ref="E4:F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H18" sqref="H18"/>
    </sheetView>
  </sheetViews>
  <sheetFormatPr defaultColWidth="9.140625" defaultRowHeight="12.75"/>
  <cols>
    <col min="1" max="1" width="13.28125" style="0" customWidth="1"/>
    <col min="2" max="2" width="15.8515625" style="0" customWidth="1"/>
    <col min="3" max="3" width="14.421875" style="0" customWidth="1"/>
    <col min="4" max="4" width="12.57421875" style="0" customWidth="1"/>
    <col min="5" max="5" width="15.7109375" style="0" customWidth="1"/>
    <col min="6" max="7" width="10.7109375" style="0" customWidth="1"/>
    <col min="8" max="8" width="11.00390625" style="0" customWidth="1"/>
  </cols>
  <sheetData>
    <row r="1" spans="1:8" ht="17.25" customHeight="1">
      <c r="A1" s="69" t="s">
        <v>269</v>
      </c>
      <c r="B1" s="69"/>
      <c r="C1" s="69"/>
      <c r="D1" s="69"/>
      <c r="E1" s="69"/>
      <c r="G1" s="92"/>
      <c r="H1" s="92"/>
    </row>
    <row r="2" spans="1:8" ht="15.75" customHeight="1">
      <c r="A2" s="136" t="s">
        <v>194</v>
      </c>
      <c r="B2" s="136"/>
      <c r="C2" s="136"/>
      <c r="D2" s="130"/>
      <c r="E2" s="130"/>
      <c r="G2" s="92"/>
      <c r="H2" s="92"/>
    </row>
    <row r="3" spans="1:8" ht="45" customHeight="1">
      <c r="A3" s="158" t="s">
        <v>50</v>
      </c>
      <c r="B3" s="123" t="s">
        <v>177</v>
      </c>
      <c r="C3" s="123" t="s">
        <v>183</v>
      </c>
      <c r="D3" s="123" t="s">
        <v>184</v>
      </c>
      <c r="E3" s="123" t="s">
        <v>29</v>
      </c>
      <c r="G3" s="105"/>
      <c r="H3" s="105"/>
    </row>
    <row r="4" spans="1:8" ht="12.75" customHeight="1">
      <c r="A4" s="2" t="s">
        <v>51</v>
      </c>
      <c r="B4" s="88"/>
      <c r="C4" s="88"/>
      <c r="D4" s="88"/>
      <c r="E4" s="88"/>
      <c r="G4" s="52"/>
      <c r="H4" s="52"/>
    </row>
    <row r="5" spans="1:8" ht="12.75" customHeight="1">
      <c r="A5" s="88" t="s">
        <v>109</v>
      </c>
      <c r="B5" s="77">
        <v>0.6631092037459397</v>
      </c>
      <c r="C5" s="77">
        <v>0.3431241557293857</v>
      </c>
      <c r="D5" s="77">
        <v>0.37581969376328106</v>
      </c>
      <c r="E5" s="77">
        <v>0.5598572949522657</v>
      </c>
      <c r="G5" s="106"/>
      <c r="H5" s="106"/>
    </row>
    <row r="6" spans="1:8" ht="12.75" customHeight="1">
      <c r="A6" s="88" t="s">
        <v>110</v>
      </c>
      <c r="B6" s="77">
        <v>3.912723358371847</v>
      </c>
      <c r="C6" s="77">
        <v>2.6836482228159593</v>
      </c>
      <c r="D6" s="77">
        <v>4.658687824088492</v>
      </c>
      <c r="E6" s="77">
        <v>3.9156750700598724</v>
      </c>
      <c r="G6" s="106"/>
      <c r="H6" s="106"/>
    </row>
    <row r="7" spans="1:8" ht="12.75" customHeight="1">
      <c r="A7" s="88" t="s">
        <v>111</v>
      </c>
      <c r="B7" s="77">
        <v>14.645410170488637</v>
      </c>
      <c r="C7" s="77">
        <v>14.31030090142104</v>
      </c>
      <c r="D7" s="77">
        <v>24.885016680876063</v>
      </c>
      <c r="E7" s="77">
        <v>16.431823515606666</v>
      </c>
      <c r="G7" s="106"/>
      <c r="H7" s="106"/>
    </row>
    <row r="8" spans="1:8" ht="12.75" customHeight="1">
      <c r="A8" s="88" t="s">
        <v>181</v>
      </c>
      <c r="B8" s="77">
        <v>36.548674248196285</v>
      </c>
      <c r="C8" s="77">
        <v>42.57174560370512</v>
      </c>
      <c r="D8" s="77">
        <v>54.62868398771298</v>
      </c>
      <c r="E8" s="77">
        <v>39.53880405561481</v>
      </c>
      <c r="G8" s="106"/>
      <c r="H8" s="106"/>
    </row>
    <row r="9" spans="1:8" ht="12.75" customHeight="1">
      <c r="A9" s="14" t="s">
        <v>63</v>
      </c>
      <c r="B9" s="18">
        <v>6.439938469038061</v>
      </c>
      <c r="C9" s="18">
        <v>5.706410657759918</v>
      </c>
      <c r="D9" s="18">
        <v>7.313236367847068</v>
      </c>
      <c r="E9" s="18">
        <v>6.516362721206635</v>
      </c>
      <c r="G9" s="20"/>
      <c r="H9" s="20"/>
    </row>
    <row r="10" spans="1:8" ht="12.75" customHeight="1">
      <c r="A10" s="2" t="s">
        <v>64</v>
      </c>
      <c r="B10" s="77"/>
      <c r="C10" s="77"/>
      <c r="D10" s="77"/>
      <c r="E10" s="77"/>
      <c r="G10" s="37"/>
      <c r="H10" s="37"/>
    </row>
    <row r="11" spans="1:8" ht="9.75" customHeight="1">
      <c r="A11" s="88" t="s">
        <v>109</v>
      </c>
      <c r="B11" s="77">
        <v>0.48345099913470213</v>
      </c>
      <c r="C11" s="77">
        <v>0.23040631614583656</v>
      </c>
      <c r="D11" s="77">
        <v>0.2478873805108718</v>
      </c>
      <c r="E11" s="77">
        <v>0.39603914332255324</v>
      </c>
      <c r="G11" s="37"/>
      <c r="H11" s="37"/>
    </row>
    <row r="12" spans="1:5" ht="12.75" customHeight="1">
      <c r="A12" s="88" t="s">
        <v>110</v>
      </c>
      <c r="B12" s="77">
        <v>2.4310683712650634</v>
      </c>
      <c r="C12" s="77">
        <v>1.7175687472510155</v>
      </c>
      <c r="D12" s="77">
        <v>1.9696854467010083</v>
      </c>
      <c r="E12" s="77">
        <v>2.2199136583817833</v>
      </c>
    </row>
    <row r="13" spans="1:5" ht="12.75" customHeight="1">
      <c r="A13" s="88" t="s">
        <v>111</v>
      </c>
      <c r="B13" s="77">
        <v>7.3057645274826495</v>
      </c>
      <c r="C13" s="77">
        <v>7.702371463959617</v>
      </c>
      <c r="D13" s="77">
        <v>10.777112942447555</v>
      </c>
      <c r="E13" s="77">
        <v>8.072809287953381</v>
      </c>
    </row>
    <row r="14" spans="1:13" ht="12.75" customHeight="1">
      <c r="A14" s="88" t="s">
        <v>181</v>
      </c>
      <c r="B14" s="77">
        <v>27.205088971611687</v>
      </c>
      <c r="C14" s="77">
        <v>30.902804901513466</v>
      </c>
      <c r="D14" s="77">
        <v>36.96665503384243</v>
      </c>
      <c r="E14" s="77">
        <v>29.283364265226925</v>
      </c>
      <c r="M14" s="63"/>
    </row>
    <row r="15" spans="1:13" ht="12.75" customHeight="1">
      <c r="A15" s="14" t="s">
        <v>66</v>
      </c>
      <c r="B15" s="18">
        <v>2.859071551308623</v>
      </c>
      <c r="C15" s="18">
        <v>2.5285015370033324</v>
      </c>
      <c r="D15" s="18">
        <v>2.989420805292393</v>
      </c>
      <c r="E15" s="18">
        <v>2.839178936210849</v>
      </c>
      <c r="M15" s="63"/>
    </row>
    <row r="16" spans="1:13" ht="12.75" customHeight="1">
      <c r="A16" s="2" t="s">
        <v>67</v>
      </c>
      <c r="B16" s="77"/>
      <c r="C16" s="77"/>
      <c r="D16" s="77"/>
      <c r="E16" s="77"/>
      <c r="M16" s="63"/>
    </row>
    <row r="17" spans="1:13" ht="12.75" customHeight="1">
      <c r="A17" s="88" t="s">
        <v>109</v>
      </c>
      <c r="B17" s="77">
        <v>0.5740913633222486</v>
      </c>
      <c r="C17" s="77">
        <v>0.28433936700551105</v>
      </c>
      <c r="D17" s="77">
        <v>0.3108853709133616</v>
      </c>
      <c r="E17" s="77">
        <v>0.47766263362225553</v>
      </c>
      <c r="G17" s="63"/>
      <c r="H17" s="63"/>
      <c r="I17" s="63"/>
      <c r="J17" s="63"/>
      <c r="K17" s="63"/>
      <c r="L17" s="63"/>
      <c r="M17" s="63"/>
    </row>
    <row r="18" spans="1:13" ht="12.75" customHeight="1">
      <c r="A18" s="88" t="s">
        <v>110</v>
      </c>
      <c r="B18" s="77">
        <v>3.213907830454041</v>
      </c>
      <c r="C18" s="77">
        <v>2.1956604809827853</v>
      </c>
      <c r="D18" s="77">
        <v>3.265423106372408</v>
      </c>
      <c r="E18" s="77">
        <v>3.089608865872182</v>
      </c>
      <c r="G18" s="63"/>
      <c r="H18" s="63"/>
      <c r="I18" s="63"/>
      <c r="J18" s="63"/>
      <c r="K18" s="63"/>
      <c r="L18" s="63"/>
      <c r="M18" s="63"/>
    </row>
    <row r="19" spans="1:5" ht="12.75" customHeight="1">
      <c r="A19" s="88" t="s">
        <v>111</v>
      </c>
      <c r="B19" s="77">
        <v>11.605334772545296</v>
      </c>
      <c r="C19" s="77">
        <v>11.238826688675834</v>
      </c>
      <c r="D19" s="77">
        <v>18.327933198856684</v>
      </c>
      <c r="E19" s="77">
        <v>12.83346752764884</v>
      </c>
    </row>
    <row r="20" spans="1:5" ht="12.75" customHeight="1">
      <c r="A20" s="88" t="s">
        <v>181</v>
      </c>
      <c r="B20" s="77">
        <v>33.708131511631514</v>
      </c>
      <c r="C20" s="77">
        <v>38.65954659728982</v>
      </c>
      <c r="D20" s="77">
        <v>47.958126053856375</v>
      </c>
      <c r="E20" s="77">
        <v>36.27854899213216</v>
      </c>
    </row>
    <row r="21" spans="1:5" ht="12.75" customHeight="1">
      <c r="A21" s="118" t="s">
        <v>195</v>
      </c>
      <c r="B21" s="121">
        <v>4.769405224188135</v>
      </c>
      <c r="C21" s="121">
        <v>4.109925841331253</v>
      </c>
      <c r="D21" s="121">
        <v>5.153705391536687</v>
      </c>
      <c r="E21" s="121">
        <v>4.757633882019035</v>
      </c>
    </row>
    <row r="22" spans="1:5" ht="12.75" customHeight="1">
      <c r="A22" s="202" t="s">
        <v>174</v>
      </c>
      <c r="B22" s="20"/>
      <c r="C22" s="20"/>
      <c r="D22" s="20"/>
      <c r="E22" s="20"/>
    </row>
    <row r="23" ht="12.75" customHeight="1">
      <c r="A23" s="103" t="s">
        <v>291</v>
      </c>
    </row>
    <row r="24" spans="1:5" ht="12.75" customHeight="1">
      <c r="A24" s="103" t="s">
        <v>270</v>
      </c>
      <c r="B24" s="103"/>
      <c r="C24" s="103"/>
      <c r="D24" s="103"/>
      <c r="E24" s="103"/>
    </row>
    <row r="25" spans="1:5" ht="12.75" customHeight="1">
      <c r="A25" s="103" t="s">
        <v>292</v>
      </c>
      <c r="B25" s="103"/>
      <c r="C25" s="103"/>
      <c r="D25" s="103"/>
      <c r="E25" s="103"/>
    </row>
    <row r="26" ht="9.75" customHeight="1">
      <c r="A26" s="103" t="s">
        <v>185</v>
      </c>
    </row>
    <row r="27" ht="9.75" customHeight="1">
      <c r="A27" s="103" t="s">
        <v>182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K48" sqref="K48"/>
    </sheetView>
  </sheetViews>
  <sheetFormatPr defaultColWidth="9.140625" defaultRowHeight="12.75"/>
  <cols>
    <col min="1" max="1" width="12.140625" style="0" customWidth="1"/>
    <col min="2" max="2" width="8.8515625" style="0" customWidth="1"/>
    <col min="3" max="3" width="8.00390625" style="0" customWidth="1"/>
    <col min="4" max="4" width="7.8515625" style="0" customWidth="1"/>
    <col min="5" max="5" width="9.57421875" style="0" customWidth="1"/>
    <col min="6" max="6" width="6.8515625" style="0" customWidth="1"/>
    <col min="7" max="7" width="10.421875" style="0" customWidth="1"/>
    <col min="8" max="8" width="13.421875" style="0" customWidth="1"/>
    <col min="9" max="9" width="5.8515625" style="0" customWidth="1"/>
  </cols>
  <sheetData>
    <row r="1" spans="1:8" ht="17.25" customHeight="1">
      <c r="A1" s="69" t="s">
        <v>235</v>
      </c>
      <c r="B1" s="37"/>
      <c r="C1" s="37"/>
      <c r="D1" s="37"/>
      <c r="E1" s="37"/>
      <c r="F1" s="37"/>
      <c r="G1" s="37"/>
      <c r="H1" s="37"/>
    </row>
    <row r="2" spans="1:10" ht="15.75" customHeight="1">
      <c r="A2" s="136" t="s">
        <v>206</v>
      </c>
      <c r="B2" s="130"/>
      <c r="C2" s="130"/>
      <c r="D2" s="130"/>
      <c r="E2" s="130"/>
      <c r="F2" s="130"/>
      <c r="G2" s="130"/>
      <c r="H2" s="130"/>
      <c r="I2" s="130"/>
      <c r="J2" s="37"/>
    </row>
    <row r="3" spans="1:10" ht="44.25" customHeight="1">
      <c r="A3" s="191" t="s">
        <v>229</v>
      </c>
      <c r="B3" s="186" t="s">
        <v>20</v>
      </c>
      <c r="C3" s="186" t="s">
        <v>21</v>
      </c>
      <c r="D3" s="186" t="s">
        <v>22</v>
      </c>
      <c r="E3" s="186" t="s">
        <v>23</v>
      </c>
      <c r="F3" s="186" t="s">
        <v>24</v>
      </c>
      <c r="G3" s="145" t="s">
        <v>25</v>
      </c>
      <c r="H3" s="186" t="s">
        <v>207</v>
      </c>
      <c r="J3" s="37"/>
    </row>
    <row r="4" spans="1:8" ht="12.75">
      <c r="A4" s="29" t="s">
        <v>197</v>
      </c>
      <c r="B4" s="211" t="s">
        <v>208</v>
      </c>
      <c r="C4" s="211"/>
      <c r="D4" s="211"/>
      <c r="E4" s="211"/>
      <c r="F4" s="211"/>
      <c r="G4" s="211"/>
      <c r="H4" s="211"/>
    </row>
    <row r="5" spans="1:8" ht="12.75">
      <c r="A5" s="8" t="s">
        <v>0</v>
      </c>
      <c r="B5" s="101">
        <v>15.994395272296492</v>
      </c>
      <c r="C5" s="101">
        <v>17.689192490721616</v>
      </c>
      <c r="D5" s="101">
        <v>12.244390157507503</v>
      </c>
      <c r="E5" s="101">
        <v>14.917070561688746</v>
      </c>
      <c r="F5" s="101">
        <v>40.55529858501063</v>
      </c>
      <c r="G5" s="101">
        <v>16.076772885240217</v>
      </c>
      <c r="H5" s="110">
        <v>15.739976706664875</v>
      </c>
    </row>
    <row r="6" spans="1:8" ht="12.75">
      <c r="A6" s="8" t="s">
        <v>1</v>
      </c>
      <c r="B6" s="101">
        <v>18.157191504019945</v>
      </c>
      <c r="C6" s="101">
        <v>12.709725032101533</v>
      </c>
      <c r="D6" s="101">
        <v>10.005373634407816</v>
      </c>
      <c r="E6" s="101">
        <v>16.778656257192495</v>
      </c>
      <c r="F6" s="101" t="s">
        <v>26</v>
      </c>
      <c r="G6" s="101">
        <v>16.3687629953664</v>
      </c>
      <c r="H6" s="110">
        <v>16.27138187148491</v>
      </c>
    </row>
    <row r="7" spans="1:8" ht="12.75">
      <c r="A7" s="8" t="s">
        <v>2</v>
      </c>
      <c r="B7" s="101">
        <v>13.236421724181842</v>
      </c>
      <c r="C7" s="101">
        <v>13.271412011133041</v>
      </c>
      <c r="D7" s="101">
        <v>19.931453567676645</v>
      </c>
      <c r="E7" s="101">
        <v>35.75443699336643</v>
      </c>
      <c r="F7" s="101">
        <v>58.65907957472535</v>
      </c>
      <c r="G7" s="101">
        <v>15.06913297843674</v>
      </c>
      <c r="H7" s="110">
        <v>14.543762768776423</v>
      </c>
    </row>
    <row r="8" spans="1:8" ht="12.75">
      <c r="A8" s="8" t="s">
        <v>3</v>
      </c>
      <c r="B8" s="101">
        <v>15.145448506615296</v>
      </c>
      <c r="C8" s="101">
        <v>13.12807092233688</v>
      </c>
      <c r="D8" s="101">
        <v>14.637150961093838</v>
      </c>
      <c r="E8" s="101">
        <v>34.77608866451452</v>
      </c>
      <c r="F8" s="101">
        <v>29.765941256379246</v>
      </c>
      <c r="G8" s="101">
        <v>15.48793360754195</v>
      </c>
      <c r="H8" s="110">
        <v>15.252536114994443</v>
      </c>
    </row>
    <row r="9" spans="1:8" ht="12.75">
      <c r="A9" s="8" t="s">
        <v>4</v>
      </c>
      <c r="B9" s="101">
        <v>15.915563512042805</v>
      </c>
      <c r="C9" s="101">
        <v>22.67025914505455</v>
      </c>
      <c r="D9" s="101">
        <v>12.65650026622822</v>
      </c>
      <c r="E9" s="101">
        <v>15.656316418635054</v>
      </c>
      <c r="F9" s="101">
        <v>67.94827840201398</v>
      </c>
      <c r="G9" s="101">
        <v>16.580970112232333</v>
      </c>
      <c r="H9" s="110">
        <v>15.980335356421664</v>
      </c>
    </row>
    <row r="10" spans="1:8" ht="12.75">
      <c r="A10" s="8" t="s">
        <v>5</v>
      </c>
      <c r="B10" s="101" t="s">
        <v>26</v>
      </c>
      <c r="C10" s="101">
        <v>18.948256706601597</v>
      </c>
      <c r="D10" s="101">
        <v>15.065552205239747</v>
      </c>
      <c r="E10" s="101">
        <v>29.297572831204313</v>
      </c>
      <c r="F10" s="101">
        <v>56.290664350244995</v>
      </c>
      <c r="G10" s="101">
        <v>18.06743023068237</v>
      </c>
      <c r="H10" s="110">
        <v>17.429871999377504</v>
      </c>
    </row>
    <row r="11" spans="1:8" ht="12.75">
      <c r="A11" s="8" t="s">
        <v>6</v>
      </c>
      <c r="B11" s="101">
        <v>19.896290582418988</v>
      </c>
      <c r="C11" s="110">
        <v>0</v>
      </c>
      <c r="D11" s="101" t="s">
        <v>26</v>
      </c>
      <c r="E11" s="101" t="s">
        <v>26</v>
      </c>
      <c r="F11" s="101" t="s">
        <v>26</v>
      </c>
      <c r="G11" s="101">
        <v>19.864770342737234</v>
      </c>
      <c r="H11" s="110">
        <v>19.59882223040118</v>
      </c>
    </row>
    <row r="12" spans="1:8" ht="12.75">
      <c r="A12" s="8" t="s">
        <v>7</v>
      </c>
      <c r="B12" s="101" t="s">
        <v>26</v>
      </c>
      <c r="C12" s="101" t="s">
        <v>26</v>
      </c>
      <c r="D12" s="101">
        <v>53.56619337877244</v>
      </c>
      <c r="E12" s="101">
        <v>94.31397015168541</v>
      </c>
      <c r="F12" s="101">
        <v>309.4852196189483</v>
      </c>
      <c r="G12" s="101">
        <v>110.82474226804123</v>
      </c>
      <c r="H12" s="110">
        <v>55.49410029498525</v>
      </c>
    </row>
    <row r="13" spans="1:8" ht="12.75" customHeight="1">
      <c r="A13" s="89" t="s">
        <v>8</v>
      </c>
      <c r="B13" s="166">
        <v>16.18200133553818</v>
      </c>
      <c r="C13" s="166">
        <v>15.512592962061738</v>
      </c>
      <c r="D13" s="166">
        <v>15.000415589356146</v>
      </c>
      <c r="E13" s="166">
        <v>30.19378643762489</v>
      </c>
      <c r="F13" s="166">
        <v>86.09938456011297</v>
      </c>
      <c r="G13" s="166">
        <v>16.334867688257333</v>
      </c>
      <c r="H13" s="166">
        <v>15.950401476543801</v>
      </c>
    </row>
    <row r="14" spans="1:8" ht="10.5" customHeight="1">
      <c r="A14" s="16" t="s">
        <v>212</v>
      </c>
      <c r="B14" s="167"/>
      <c r="C14" s="167"/>
      <c r="D14" s="167"/>
      <c r="E14" s="167"/>
      <c r="F14" s="167"/>
      <c r="G14" s="167"/>
      <c r="H14" s="110"/>
    </row>
    <row r="15" spans="1:8" ht="12.75">
      <c r="A15" s="8" t="s">
        <v>0</v>
      </c>
      <c r="B15" s="168">
        <v>0.8562836719722613</v>
      </c>
      <c r="C15" s="168">
        <v>0.8935243644654403</v>
      </c>
      <c r="D15" s="168">
        <v>0.7457631399048479</v>
      </c>
      <c r="E15" s="110">
        <v>0</v>
      </c>
      <c r="F15" s="110">
        <v>0</v>
      </c>
      <c r="G15" s="168">
        <v>0.850351674695253</v>
      </c>
      <c r="H15" s="110">
        <v>0.8325374531144133</v>
      </c>
    </row>
    <row r="16" spans="1:8" ht="12.75">
      <c r="A16" s="8" t="s">
        <v>1</v>
      </c>
      <c r="B16" s="168">
        <v>0.9476369277226904</v>
      </c>
      <c r="C16" s="168">
        <v>1.0232405746183437</v>
      </c>
      <c r="D16" s="110">
        <v>0.7792347067295807</v>
      </c>
      <c r="E16" s="110">
        <v>0</v>
      </c>
      <c r="F16" s="168" t="s">
        <v>26</v>
      </c>
      <c r="G16" s="168">
        <v>0.9522222976321955</v>
      </c>
      <c r="H16" s="110">
        <v>0.9465573321394035</v>
      </c>
    </row>
    <row r="17" spans="1:8" ht="10.5" customHeight="1">
      <c r="A17" s="8" t="s">
        <v>2</v>
      </c>
      <c r="B17" s="168">
        <v>0.5510392391680211</v>
      </c>
      <c r="C17" s="168">
        <v>0.3973476650039832</v>
      </c>
      <c r="D17" s="168">
        <v>1.0929510929433852</v>
      </c>
      <c r="E17" s="168">
        <v>0.7186821506204308</v>
      </c>
      <c r="F17" s="110">
        <v>0</v>
      </c>
      <c r="G17" s="168">
        <v>0.5838428235237758</v>
      </c>
      <c r="H17" s="110">
        <v>0.5634877289710715</v>
      </c>
    </row>
    <row r="18" spans="1:8" ht="12.75">
      <c r="A18" s="8" t="s">
        <v>3</v>
      </c>
      <c r="B18" s="168">
        <v>1.1252809842559521</v>
      </c>
      <c r="C18" s="168">
        <v>0.8524721378140832</v>
      </c>
      <c r="D18" s="110">
        <v>0</v>
      </c>
      <c r="E18" s="110">
        <v>0</v>
      </c>
      <c r="F18" s="110">
        <v>0</v>
      </c>
      <c r="G18" s="168">
        <v>0.9403171598781834</v>
      </c>
      <c r="H18" s="110">
        <v>0.9260254985601797</v>
      </c>
    </row>
    <row r="19" spans="1:8" ht="12.75">
      <c r="A19" s="8" t="s">
        <v>4</v>
      </c>
      <c r="B19" s="168">
        <v>0.8930576720184339</v>
      </c>
      <c r="C19" s="168">
        <v>1.7100410993036839</v>
      </c>
      <c r="D19" s="168">
        <v>0.4002055420151216</v>
      </c>
      <c r="E19" s="110">
        <v>0</v>
      </c>
      <c r="F19" s="110">
        <v>0</v>
      </c>
      <c r="G19" s="168">
        <v>0.9046287812023975</v>
      </c>
      <c r="H19" s="110">
        <v>0.8718591975520444</v>
      </c>
    </row>
    <row r="20" spans="1:8" ht="12.75">
      <c r="A20" s="8" t="s">
        <v>5</v>
      </c>
      <c r="B20" s="168" t="s">
        <v>26</v>
      </c>
      <c r="C20" s="168">
        <v>1.5380078495618181</v>
      </c>
      <c r="D20" s="110">
        <v>0</v>
      </c>
      <c r="E20" s="110">
        <v>0</v>
      </c>
      <c r="F20" s="110">
        <v>0</v>
      </c>
      <c r="G20" s="168">
        <v>1.0082271334086141</v>
      </c>
      <c r="H20" s="110">
        <v>0.9726491071081197</v>
      </c>
    </row>
    <row r="21" spans="1:8" ht="12.75">
      <c r="A21" s="8" t="s">
        <v>6</v>
      </c>
      <c r="B21" s="168">
        <v>2.3352453735233554</v>
      </c>
      <c r="C21" s="110">
        <v>0</v>
      </c>
      <c r="D21" s="168" t="s">
        <v>26</v>
      </c>
      <c r="E21" s="168" t="s">
        <v>26</v>
      </c>
      <c r="F21" s="168" t="s">
        <v>26</v>
      </c>
      <c r="G21" s="168">
        <v>2.331545814875262</v>
      </c>
      <c r="H21" s="110">
        <v>2.3003312476996687</v>
      </c>
    </row>
    <row r="22" spans="1:8" ht="12.75">
      <c r="A22" s="8" t="s">
        <v>7</v>
      </c>
      <c r="B22" s="168" t="s">
        <v>26</v>
      </c>
      <c r="C22" s="168" t="s">
        <v>26</v>
      </c>
      <c r="D22" s="168">
        <v>12.918905461939236</v>
      </c>
      <c r="E22" s="110">
        <v>0</v>
      </c>
      <c r="F22" s="110">
        <v>0</v>
      </c>
      <c r="G22" s="168">
        <v>7.547864506627393</v>
      </c>
      <c r="H22" s="110">
        <v>3.779498525073746</v>
      </c>
    </row>
    <row r="23" spans="1:8" ht="12.75">
      <c r="A23" s="89" t="s">
        <v>8</v>
      </c>
      <c r="B23" s="167">
        <v>0.8941679544427589</v>
      </c>
      <c r="C23" s="167">
        <v>0.896172788989888</v>
      </c>
      <c r="D23" s="167">
        <v>0.8841917345336728</v>
      </c>
      <c r="E23" s="167">
        <v>0.1910999141621829</v>
      </c>
      <c r="F23" s="166">
        <v>0</v>
      </c>
      <c r="G23" s="167">
        <v>0.8823244000405036</v>
      </c>
      <c r="H23" s="166">
        <v>0.8615575394781835</v>
      </c>
    </row>
    <row r="24" spans="1:8" ht="12.75">
      <c r="A24" s="29" t="s">
        <v>203</v>
      </c>
      <c r="B24" s="101"/>
      <c r="C24" s="101"/>
      <c r="D24" s="101"/>
      <c r="E24" s="101"/>
      <c r="F24" s="101"/>
      <c r="G24" s="101"/>
      <c r="H24" s="110"/>
    </row>
    <row r="25" spans="1:8" ht="12.75">
      <c r="A25" s="8" t="s">
        <v>0</v>
      </c>
      <c r="B25" s="101">
        <f>B5+B15</f>
        <v>16.850678944268754</v>
      </c>
      <c r="C25" s="101">
        <f aca="true" t="shared" si="0" ref="C25:H32">C5+C15</f>
        <v>18.58271685518706</v>
      </c>
      <c r="D25" s="101">
        <f t="shared" si="0"/>
        <v>12.990153297412352</v>
      </c>
      <c r="E25" s="101">
        <f t="shared" si="0"/>
        <v>14.917070561688746</v>
      </c>
      <c r="F25" s="101">
        <f t="shared" si="0"/>
        <v>40.55529858501063</v>
      </c>
      <c r="G25" s="101">
        <f t="shared" si="0"/>
        <v>16.92712455993547</v>
      </c>
      <c r="H25" s="101">
        <f t="shared" si="0"/>
        <v>16.57251415977929</v>
      </c>
    </row>
    <row r="26" spans="1:8" ht="12.75">
      <c r="A26" s="8" t="s">
        <v>1</v>
      </c>
      <c r="B26" s="101">
        <f>B6+B16</f>
        <v>19.104828431742636</v>
      </c>
      <c r="C26" s="101">
        <f t="shared" si="0"/>
        <v>13.732965606719876</v>
      </c>
      <c r="D26" s="101">
        <f t="shared" si="0"/>
        <v>10.784608341137396</v>
      </c>
      <c r="E26" s="101">
        <f t="shared" si="0"/>
        <v>16.778656257192495</v>
      </c>
      <c r="F26" s="101" t="s">
        <v>26</v>
      </c>
      <c r="G26" s="101">
        <f t="shared" si="0"/>
        <v>17.320985292998596</v>
      </c>
      <c r="H26" s="101">
        <f t="shared" si="0"/>
        <v>17.21793920362431</v>
      </c>
    </row>
    <row r="27" spans="1:8" ht="12.75">
      <c r="A27" s="8" t="s">
        <v>2</v>
      </c>
      <c r="B27" s="101">
        <f>B7+B17</f>
        <v>13.787460963349863</v>
      </c>
      <c r="C27" s="101">
        <f t="shared" si="0"/>
        <v>13.668759676137023</v>
      </c>
      <c r="D27" s="101">
        <f t="shared" si="0"/>
        <v>21.02440466062003</v>
      </c>
      <c r="E27" s="101">
        <f t="shared" si="0"/>
        <v>36.473119143986864</v>
      </c>
      <c r="F27" s="101">
        <f>F7+F17</f>
        <v>58.65907957472535</v>
      </c>
      <c r="G27" s="101">
        <f t="shared" si="0"/>
        <v>15.652975801960515</v>
      </c>
      <c r="H27" s="101">
        <f t="shared" si="0"/>
        <v>15.107250497747495</v>
      </c>
    </row>
    <row r="28" spans="1:8" ht="12.75">
      <c r="A28" s="8" t="s">
        <v>3</v>
      </c>
      <c r="B28" s="101">
        <f>B8+B18</f>
        <v>16.270729490871247</v>
      </c>
      <c r="C28" s="101">
        <f t="shared" si="0"/>
        <v>13.980543060150962</v>
      </c>
      <c r="D28" s="101">
        <f t="shared" si="0"/>
        <v>14.637150961093838</v>
      </c>
      <c r="E28" s="101">
        <f t="shared" si="0"/>
        <v>34.77608866451452</v>
      </c>
      <c r="F28" s="101">
        <f>F8+F18</f>
        <v>29.765941256379246</v>
      </c>
      <c r="G28" s="101">
        <f t="shared" si="0"/>
        <v>16.42825076742013</v>
      </c>
      <c r="H28" s="101">
        <f t="shared" si="0"/>
        <v>16.178561613554624</v>
      </c>
    </row>
    <row r="29" spans="1:8" ht="12.75">
      <c r="A29" s="8" t="s">
        <v>4</v>
      </c>
      <c r="B29" s="101">
        <f>B9+B19</f>
        <v>16.808621184061238</v>
      </c>
      <c r="C29" s="101">
        <f t="shared" si="0"/>
        <v>24.380300244358235</v>
      </c>
      <c r="D29" s="101">
        <f t="shared" si="0"/>
        <v>13.056705808243342</v>
      </c>
      <c r="E29" s="101">
        <f t="shared" si="0"/>
        <v>15.656316418635054</v>
      </c>
      <c r="F29" s="101">
        <f>F9+F19</f>
        <v>67.94827840201398</v>
      </c>
      <c r="G29" s="101">
        <f t="shared" si="0"/>
        <v>17.48559889343473</v>
      </c>
      <c r="H29" s="101">
        <f t="shared" si="0"/>
        <v>16.852194553973707</v>
      </c>
    </row>
    <row r="30" spans="1:8" ht="12.75">
      <c r="A30" s="8" t="s">
        <v>5</v>
      </c>
      <c r="B30" s="101" t="s">
        <v>26</v>
      </c>
      <c r="C30" s="101">
        <f t="shared" si="0"/>
        <v>20.486264556163416</v>
      </c>
      <c r="D30" s="101">
        <f t="shared" si="0"/>
        <v>15.065552205239747</v>
      </c>
      <c r="E30" s="101">
        <f t="shared" si="0"/>
        <v>29.297572831204313</v>
      </c>
      <c r="F30" s="101">
        <f>F10+F20</f>
        <v>56.290664350244995</v>
      </c>
      <c r="G30" s="101">
        <f t="shared" si="0"/>
        <v>19.075657364090983</v>
      </c>
      <c r="H30" s="101">
        <f t="shared" si="0"/>
        <v>18.402521106485622</v>
      </c>
    </row>
    <row r="31" spans="1:8" ht="12.75">
      <c r="A31" s="8" t="s">
        <v>6</v>
      </c>
      <c r="B31" s="101">
        <f>B11+B21</f>
        <v>22.231535955942345</v>
      </c>
      <c r="C31" s="101">
        <f>C11+C21</f>
        <v>0</v>
      </c>
      <c r="D31" s="101" t="s">
        <v>26</v>
      </c>
      <c r="E31" s="101" t="s">
        <v>26</v>
      </c>
      <c r="F31" s="101" t="s">
        <v>26</v>
      </c>
      <c r="G31" s="101">
        <f t="shared" si="0"/>
        <v>22.196316157612497</v>
      </c>
      <c r="H31" s="101">
        <f t="shared" si="0"/>
        <v>21.89915347810085</v>
      </c>
    </row>
    <row r="32" spans="1:8" ht="12.75">
      <c r="A32" s="8" t="s">
        <v>7</v>
      </c>
      <c r="B32" s="101" t="s">
        <v>26</v>
      </c>
      <c r="C32" s="101" t="s">
        <v>26</v>
      </c>
      <c r="D32" s="101">
        <f>D12+D22</f>
        <v>66.48509884071167</v>
      </c>
      <c r="E32" s="101">
        <f>E12+E22</f>
        <v>94.31397015168541</v>
      </c>
      <c r="F32" s="101">
        <f>F12+F22</f>
        <v>309.4852196189483</v>
      </c>
      <c r="G32" s="101">
        <f t="shared" si="0"/>
        <v>118.37260677466863</v>
      </c>
      <c r="H32" s="101">
        <f t="shared" si="0"/>
        <v>59.273598820059</v>
      </c>
    </row>
    <row r="33" spans="1:8" ht="12.75">
      <c r="A33" s="120" t="s">
        <v>8</v>
      </c>
      <c r="B33" s="169">
        <f aca="true" t="shared" si="1" ref="B33:H33">B13+B23</f>
        <v>17.07616928998094</v>
      </c>
      <c r="C33" s="169">
        <f t="shared" si="1"/>
        <v>16.408765751051625</v>
      </c>
      <c r="D33" s="169">
        <f t="shared" si="1"/>
        <v>15.884607323889819</v>
      </c>
      <c r="E33" s="169">
        <f t="shared" si="1"/>
        <v>30.384886351787074</v>
      </c>
      <c r="F33" s="169">
        <f t="shared" si="1"/>
        <v>86.09938456011297</v>
      </c>
      <c r="G33" s="169">
        <f t="shared" si="1"/>
        <v>17.217192088297836</v>
      </c>
      <c r="H33" s="169">
        <f t="shared" si="1"/>
        <v>16.811959016021984</v>
      </c>
    </row>
    <row r="34" spans="1:8" ht="12.75" customHeight="1">
      <c r="A34" s="102" t="s">
        <v>230</v>
      </c>
      <c r="B34" s="102"/>
      <c r="C34" s="102"/>
      <c r="D34" s="102"/>
      <c r="E34" s="102"/>
      <c r="F34" s="102"/>
      <c r="G34" s="102"/>
      <c r="H34" s="102"/>
    </row>
    <row r="35" spans="1:8" ht="9.75" customHeight="1">
      <c r="A35" s="102" t="s">
        <v>209</v>
      </c>
      <c r="B35" s="102"/>
      <c r="C35" s="102"/>
      <c r="D35" s="102"/>
      <c r="E35" s="102"/>
      <c r="F35" s="102"/>
      <c r="G35" s="102"/>
      <c r="H35" s="102"/>
    </row>
    <row r="36" spans="1:8" ht="12.75" customHeight="1">
      <c r="A36" s="102" t="s">
        <v>173</v>
      </c>
      <c r="B36" s="102"/>
      <c r="C36" s="102"/>
      <c r="D36" s="102"/>
      <c r="E36" s="102"/>
      <c r="F36" s="102"/>
      <c r="G36" s="102"/>
      <c r="H36" s="102"/>
    </row>
    <row r="37" spans="1:8" ht="12.75" customHeight="1">
      <c r="A37" s="187" t="s">
        <v>174</v>
      </c>
      <c r="B37" s="102"/>
      <c r="C37" s="102"/>
      <c r="D37" s="102"/>
      <c r="E37" s="102"/>
      <c r="F37" s="102"/>
      <c r="G37" s="102"/>
      <c r="H37" s="102"/>
    </row>
    <row r="38" spans="1:8" ht="11.25" customHeight="1">
      <c r="A38" s="102" t="s">
        <v>210</v>
      </c>
      <c r="B38" s="102"/>
      <c r="C38" s="102"/>
      <c r="D38" s="102"/>
      <c r="E38" s="102"/>
      <c r="F38" s="102"/>
      <c r="G38" s="102"/>
      <c r="H38" s="102"/>
    </row>
    <row r="39" spans="1:8" ht="9.75" customHeight="1">
      <c r="A39" s="102" t="s">
        <v>211</v>
      </c>
      <c r="B39" s="102"/>
      <c r="C39" s="102"/>
      <c r="D39" s="102"/>
      <c r="E39" s="102"/>
      <c r="F39" s="102"/>
      <c r="G39" s="102"/>
      <c r="H39" s="102"/>
    </row>
    <row r="40" spans="1:8" ht="12.75" customHeight="1">
      <c r="A40" s="102" t="s">
        <v>231</v>
      </c>
      <c r="B40" s="102"/>
      <c r="C40" s="102"/>
      <c r="D40" s="102"/>
      <c r="E40" s="102"/>
      <c r="F40" s="102"/>
      <c r="G40" s="102"/>
      <c r="H40" s="102"/>
    </row>
    <row r="41" spans="1:8" ht="9.75" customHeight="1">
      <c r="A41" s="102" t="s">
        <v>304</v>
      </c>
      <c r="B41" s="102"/>
      <c r="C41" s="102"/>
      <c r="D41" s="102"/>
      <c r="E41" s="102"/>
      <c r="F41" s="102"/>
      <c r="G41" s="102"/>
      <c r="H41" s="102"/>
    </row>
    <row r="42" spans="1:8" ht="11.25" customHeight="1">
      <c r="A42" s="102" t="s">
        <v>232</v>
      </c>
      <c r="B42" s="102"/>
      <c r="C42" s="102"/>
      <c r="D42" s="102"/>
      <c r="E42" s="102"/>
      <c r="F42" s="102"/>
      <c r="G42" s="102"/>
      <c r="H42" s="102"/>
    </row>
    <row r="43" spans="1:8" ht="11.25" customHeight="1">
      <c r="A43" s="102" t="s">
        <v>233</v>
      </c>
      <c r="B43" s="102"/>
      <c r="C43" s="102"/>
      <c r="D43" s="102"/>
      <c r="E43" s="102"/>
      <c r="F43" s="102"/>
      <c r="G43" s="102"/>
      <c r="H43" s="102"/>
    </row>
  </sheetData>
  <mergeCells count="1">
    <mergeCell ref="B4:H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N14" sqref="N14"/>
    </sheetView>
  </sheetViews>
  <sheetFormatPr defaultColWidth="9.140625" defaultRowHeight="12.75"/>
  <cols>
    <col min="1" max="1" width="19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7.28125" style="0" customWidth="1"/>
    <col min="6" max="6" width="6.8515625" style="0" customWidth="1"/>
    <col min="7" max="7" width="8.28125" style="0" customWidth="1"/>
    <col min="8" max="8" width="6.57421875" style="0" customWidth="1"/>
    <col min="9" max="9" width="5.57421875" style="0" customWidth="1"/>
    <col min="10" max="10" width="7.8515625" style="0" customWidth="1"/>
  </cols>
  <sheetData>
    <row r="1" spans="1:10" ht="17.25" customHeight="1">
      <c r="A1" s="115" t="s">
        <v>271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 customHeight="1">
      <c r="A2" s="193" t="s">
        <v>272</v>
      </c>
      <c r="B2" s="123" t="s">
        <v>0</v>
      </c>
      <c r="C2" s="123" t="s">
        <v>1</v>
      </c>
      <c r="D2" s="123" t="s">
        <v>2</v>
      </c>
      <c r="E2" s="123" t="s">
        <v>3</v>
      </c>
      <c r="F2" s="123" t="s">
        <v>4</v>
      </c>
      <c r="G2" s="123" t="s">
        <v>5</v>
      </c>
      <c r="H2" s="123" t="s">
        <v>6</v>
      </c>
      <c r="I2" s="123" t="s">
        <v>7</v>
      </c>
      <c r="J2" s="117" t="s">
        <v>8</v>
      </c>
    </row>
    <row r="3" spans="1:10" ht="12.75">
      <c r="A3" s="13"/>
      <c r="B3" s="56" t="s">
        <v>247</v>
      </c>
      <c r="C3" s="56"/>
      <c r="D3" s="56"/>
      <c r="E3" s="56"/>
      <c r="F3" s="56"/>
      <c r="G3" s="56"/>
      <c r="H3" s="56"/>
      <c r="I3" s="56"/>
      <c r="J3" s="56"/>
    </row>
    <row r="4" spans="1:10" ht="12.75">
      <c r="A4" s="36" t="s">
        <v>112</v>
      </c>
      <c r="B4" s="203">
        <v>6</v>
      </c>
      <c r="C4" s="203">
        <v>2</v>
      </c>
      <c r="D4" s="203">
        <v>2</v>
      </c>
      <c r="E4" s="203">
        <v>0</v>
      </c>
      <c r="F4" s="203">
        <v>1</v>
      </c>
      <c r="G4" s="203">
        <v>1</v>
      </c>
      <c r="H4" s="203">
        <v>0</v>
      </c>
      <c r="I4" s="203">
        <v>0</v>
      </c>
      <c r="J4" s="203">
        <v>12</v>
      </c>
    </row>
    <row r="5" spans="1:10" ht="12.75">
      <c r="A5" s="6" t="s">
        <v>113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</row>
    <row r="6" spans="1:10" ht="12.75">
      <c r="A6" s="6" t="s">
        <v>114</v>
      </c>
      <c r="B6" s="88">
        <v>116</v>
      </c>
      <c r="C6" s="88">
        <v>53</v>
      </c>
      <c r="D6" s="88">
        <v>125</v>
      </c>
      <c r="E6" s="88">
        <v>16</v>
      </c>
      <c r="F6" s="88">
        <v>51</v>
      </c>
      <c r="G6" s="88">
        <v>27</v>
      </c>
      <c r="H6" s="88">
        <v>0</v>
      </c>
      <c r="I6" s="88">
        <v>0</v>
      </c>
      <c r="J6" s="88">
        <v>388</v>
      </c>
    </row>
    <row r="7" spans="1:10" ht="12.75">
      <c r="A7" s="6" t="s">
        <v>115</v>
      </c>
      <c r="B7" s="88">
        <v>118</v>
      </c>
      <c r="C7" s="88">
        <v>98</v>
      </c>
      <c r="D7" s="88">
        <v>85</v>
      </c>
      <c r="E7" s="88">
        <v>52</v>
      </c>
      <c r="F7" s="88">
        <v>4</v>
      </c>
      <c r="G7" s="88">
        <v>12</v>
      </c>
      <c r="H7" s="88">
        <v>5</v>
      </c>
      <c r="I7" s="88">
        <v>0</v>
      </c>
      <c r="J7" s="88">
        <v>374</v>
      </c>
    </row>
    <row r="8" spans="1:10" ht="12.75">
      <c r="A8" s="6" t="s">
        <v>116</v>
      </c>
      <c r="B8" s="88">
        <v>4</v>
      </c>
      <c r="C8" s="88">
        <v>26</v>
      </c>
      <c r="D8" s="88">
        <v>14</v>
      </c>
      <c r="E8" s="88">
        <v>11</v>
      </c>
      <c r="F8" s="88">
        <v>0</v>
      </c>
      <c r="G8" s="88">
        <v>2</v>
      </c>
      <c r="H8" s="88">
        <v>2</v>
      </c>
      <c r="I8" s="88">
        <v>0</v>
      </c>
      <c r="J8" s="88">
        <v>59</v>
      </c>
    </row>
    <row r="9" spans="1:10" ht="12.75">
      <c r="A9" s="6" t="s">
        <v>117</v>
      </c>
      <c r="B9" s="88">
        <v>0</v>
      </c>
      <c r="C9" s="88">
        <v>0</v>
      </c>
      <c r="D9" s="88">
        <v>1</v>
      </c>
      <c r="E9" s="88">
        <v>1</v>
      </c>
      <c r="F9" s="88">
        <v>1</v>
      </c>
      <c r="G9" s="88">
        <v>1</v>
      </c>
      <c r="H9" s="88">
        <v>0</v>
      </c>
      <c r="I9" s="88">
        <v>0</v>
      </c>
      <c r="J9" s="88">
        <v>4</v>
      </c>
    </row>
    <row r="10" spans="1:10" ht="12.75">
      <c r="A10" s="6" t="s">
        <v>118</v>
      </c>
      <c r="B10" s="88">
        <v>2</v>
      </c>
      <c r="C10" s="88">
        <v>0</v>
      </c>
      <c r="D10" s="88">
        <v>0</v>
      </c>
      <c r="E10" s="88">
        <v>3</v>
      </c>
      <c r="F10" s="88">
        <v>0</v>
      </c>
      <c r="G10" s="88">
        <v>0</v>
      </c>
      <c r="H10" s="88">
        <v>0</v>
      </c>
      <c r="I10" s="88">
        <v>32</v>
      </c>
      <c r="J10" s="88">
        <v>37</v>
      </c>
    </row>
    <row r="11" spans="1:10" ht="12.75">
      <c r="A11" s="6" t="s">
        <v>119</v>
      </c>
      <c r="B11" s="88">
        <v>1</v>
      </c>
      <c r="C11" s="88">
        <v>0</v>
      </c>
      <c r="D11" s="88">
        <v>0</v>
      </c>
      <c r="E11" s="88">
        <v>0</v>
      </c>
      <c r="F11" s="88">
        <v>1</v>
      </c>
      <c r="G11" s="88">
        <v>0</v>
      </c>
      <c r="H11" s="88">
        <v>0</v>
      </c>
      <c r="I11" s="88">
        <v>0</v>
      </c>
      <c r="J11" s="88">
        <v>2</v>
      </c>
    </row>
    <row r="12" spans="1:10" ht="12.75">
      <c r="A12" s="6" t="s">
        <v>120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2</v>
      </c>
      <c r="J12" s="88">
        <v>2</v>
      </c>
    </row>
    <row r="13" spans="1:10" ht="12.75">
      <c r="A13" s="6" t="s">
        <v>121</v>
      </c>
      <c r="B13" s="88">
        <v>1</v>
      </c>
      <c r="C13" s="88">
        <v>0</v>
      </c>
      <c r="D13" s="88">
        <v>2</v>
      </c>
      <c r="E13" s="88">
        <v>0</v>
      </c>
      <c r="F13" s="88">
        <v>0</v>
      </c>
      <c r="G13" s="88">
        <v>0</v>
      </c>
      <c r="H13" s="88">
        <v>0</v>
      </c>
      <c r="I13" s="88">
        <v>9</v>
      </c>
      <c r="J13" s="88">
        <v>12</v>
      </c>
    </row>
    <row r="14" spans="1:10" ht="12.75">
      <c r="A14" s="6" t="s">
        <v>122</v>
      </c>
      <c r="B14" s="88">
        <v>28</v>
      </c>
      <c r="C14" s="88">
        <v>31</v>
      </c>
      <c r="D14" s="88">
        <v>7</v>
      </c>
      <c r="E14" s="88">
        <v>4</v>
      </c>
      <c r="F14" s="88">
        <v>2</v>
      </c>
      <c r="G14" s="88">
        <v>2</v>
      </c>
      <c r="H14" s="88">
        <v>0</v>
      </c>
      <c r="I14" s="88">
        <v>9</v>
      </c>
      <c r="J14" s="88">
        <v>83</v>
      </c>
    </row>
    <row r="15" spans="1:10" ht="12.75">
      <c r="A15" s="13" t="s">
        <v>29</v>
      </c>
      <c r="B15" s="2">
        <v>276</v>
      </c>
      <c r="C15" s="2">
        <v>210</v>
      </c>
      <c r="D15" s="2">
        <v>236</v>
      </c>
      <c r="E15" s="2">
        <v>87</v>
      </c>
      <c r="F15" s="2">
        <v>60</v>
      </c>
      <c r="G15" s="2">
        <v>45</v>
      </c>
      <c r="H15" s="2">
        <v>7</v>
      </c>
      <c r="I15" s="2">
        <v>52</v>
      </c>
      <c r="J15" s="2">
        <v>973</v>
      </c>
    </row>
    <row r="16" spans="1:10" ht="12.75">
      <c r="A16" s="37"/>
      <c r="B16" s="56" t="s">
        <v>48</v>
      </c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36" t="s">
        <v>112</v>
      </c>
      <c r="B17" s="62">
        <f aca="true" t="shared" si="0" ref="B17:J28">B4/B$15*100</f>
        <v>2.1739130434782608</v>
      </c>
      <c r="C17" s="62">
        <f t="shared" si="0"/>
        <v>0.9523809523809524</v>
      </c>
      <c r="D17" s="62">
        <f t="shared" si="0"/>
        <v>0.847457627118644</v>
      </c>
      <c r="E17" s="62">
        <f t="shared" si="0"/>
        <v>0</v>
      </c>
      <c r="F17" s="62">
        <f t="shared" si="0"/>
        <v>1.6666666666666667</v>
      </c>
      <c r="G17" s="62">
        <f t="shared" si="0"/>
        <v>2.2222222222222223</v>
      </c>
      <c r="H17" s="62">
        <f t="shared" si="0"/>
        <v>0</v>
      </c>
      <c r="I17" s="62">
        <f t="shared" si="0"/>
        <v>0</v>
      </c>
      <c r="J17" s="62">
        <f t="shared" si="0"/>
        <v>1.2332990750256936</v>
      </c>
    </row>
    <row r="18" spans="1:10" ht="12.75">
      <c r="A18" s="6" t="s">
        <v>113</v>
      </c>
      <c r="B18" s="62">
        <f t="shared" si="0"/>
        <v>0</v>
      </c>
      <c r="C18" s="62">
        <f t="shared" si="0"/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</row>
    <row r="19" spans="1:10" ht="12.75">
      <c r="A19" s="6" t="s">
        <v>114</v>
      </c>
      <c r="B19" s="62">
        <f t="shared" si="0"/>
        <v>42.028985507246375</v>
      </c>
      <c r="C19" s="62">
        <f t="shared" si="0"/>
        <v>25.238095238095237</v>
      </c>
      <c r="D19" s="62">
        <f t="shared" si="0"/>
        <v>52.96610169491526</v>
      </c>
      <c r="E19" s="62">
        <f t="shared" si="0"/>
        <v>18.39080459770115</v>
      </c>
      <c r="F19" s="62">
        <f t="shared" si="0"/>
        <v>85</v>
      </c>
      <c r="G19" s="62">
        <f t="shared" si="0"/>
        <v>60</v>
      </c>
      <c r="H19" s="62">
        <f t="shared" si="0"/>
        <v>0</v>
      </c>
      <c r="I19" s="62">
        <f t="shared" si="0"/>
        <v>0</v>
      </c>
      <c r="J19" s="62">
        <f t="shared" si="0"/>
        <v>39.87667009249743</v>
      </c>
    </row>
    <row r="20" spans="1:10" ht="12.75">
      <c r="A20" s="6" t="s">
        <v>115</v>
      </c>
      <c r="B20" s="62">
        <f t="shared" si="0"/>
        <v>42.7536231884058</v>
      </c>
      <c r="C20" s="62">
        <f t="shared" si="0"/>
        <v>46.666666666666664</v>
      </c>
      <c r="D20" s="62">
        <f t="shared" si="0"/>
        <v>36.016949152542374</v>
      </c>
      <c r="E20" s="62">
        <f t="shared" si="0"/>
        <v>59.77011494252874</v>
      </c>
      <c r="F20" s="62">
        <f t="shared" si="0"/>
        <v>6.666666666666667</v>
      </c>
      <c r="G20" s="62">
        <f t="shared" si="0"/>
        <v>26.666666666666668</v>
      </c>
      <c r="H20" s="62">
        <f t="shared" si="0"/>
        <v>71.42857142857143</v>
      </c>
      <c r="I20" s="62">
        <f t="shared" si="0"/>
        <v>0</v>
      </c>
      <c r="J20" s="62">
        <f t="shared" si="0"/>
        <v>38.43782117163413</v>
      </c>
    </row>
    <row r="21" spans="1:10" ht="12.75">
      <c r="A21" s="6" t="s">
        <v>116</v>
      </c>
      <c r="B21" s="62">
        <f t="shared" si="0"/>
        <v>1.4492753623188406</v>
      </c>
      <c r="C21" s="62">
        <f t="shared" si="0"/>
        <v>12.380952380952381</v>
      </c>
      <c r="D21" s="62">
        <f t="shared" si="0"/>
        <v>5.932203389830509</v>
      </c>
      <c r="E21" s="62">
        <f t="shared" si="0"/>
        <v>12.643678160919542</v>
      </c>
      <c r="F21" s="62">
        <f t="shared" si="0"/>
        <v>0</v>
      </c>
      <c r="G21" s="62">
        <f t="shared" si="0"/>
        <v>4.444444444444445</v>
      </c>
      <c r="H21" s="62">
        <f t="shared" si="0"/>
        <v>28.57142857142857</v>
      </c>
      <c r="I21" s="62">
        <f t="shared" si="0"/>
        <v>0</v>
      </c>
      <c r="J21" s="62">
        <f t="shared" si="0"/>
        <v>6.063720452209661</v>
      </c>
    </row>
    <row r="22" spans="1:10" ht="12.75">
      <c r="A22" s="6" t="s">
        <v>117</v>
      </c>
      <c r="B22" s="62">
        <f t="shared" si="0"/>
        <v>0</v>
      </c>
      <c r="C22" s="62">
        <f t="shared" si="0"/>
        <v>0</v>
      </c>
      <c r="D22" s="62">
        <f t="shared" si="0"/>
        <v>0.423728813559322</v>
      </c>
      <c r="E22" s="62">
        <f t="shared" si="0"/>
        <v>1.1494252873563218</v>
      </c>
      <c r="F22" s="62">
        <f t="shared" si="0"/>
        <v>1.6666666666666667</v>
      </c>
      <c r="G22" s="62">
        <f t="shared" si="0"/>
        <v>2.2222222222222223</v>
      </c>
      <c r="H22" s="62">
        <f t="shared" si="0"/>
        <v>0</v>
      </c>
      <c r="I22" s="62">
        <f t="shared" si="0"/>
        <v>0</v>
      </c>
      <c r="J22" s="62">
        <f t="shared" si="0"/>
        <v>0.41109969167523125</v>
      </c>
    </row>
    <row r="23" spans="1:10" ht="12.75">
      <c r="A23" s="6" t="s">
        <v>118</v>
      </c>
      <c r="B23" s="62">
        <f t="shared" si="0"/>
        <v>0.7246376811594203</v>
      </c>
      <c r="C23" s="62">
        <f t="shared" si="0"/>
        <v>0</v>
      </c>
      <c r="D23" s="62">
        <f t="shared" si="0"/>
        <v>0</v>
      </c>
      <c r="E23" s="62">
        <f t="shared" si="0"/>
        <v>3.4482758620689653</v>
      </c>
      <c r="F23" s="62">
        <f t="shared" si="0"/>
        <v>0</v>
      </c>
      <c r="G23" s="62">
        <f t="shared" si="0"/>
        <v>0</v>
      </c>
      <c r="H23" s="62">
        <f t="shared" si="0"/>
        <v>0</v>
      </c>
      <c r="I23" s="62">
        <f t="shared" si="0"/>
        <v>61.53846153846154</v>
      </c>
      <c r="J23" s="62">
        <f t="shared" si="0"/>
        <v>3.802672147995889</v>
      </c>
    </row>
    <row r="24" spans="1:10" ht="12.75">
      <c r="A24" s="6" t="s">
        <v>119</v>
      </c>
      <c r="B24" s="62">
        <f t="shared" si="0"/>
        <v>0.36231884057971014</v>
      </c>
      <c r="C24" s="62">
        <f t="shared" si="0"/>
        <v>0</v>
      </c>
      <c r="D24" s="62">
        <f t="shared" si="0"/>
        <v>0</v>
      </c>
      <c r="E24" s="62">
        <f t="shared" si="0"/>
        <v>0</v>
      </c>
      <c r="F24" s="62">
        <f t="shared" si="0"/>
        <v>1.6666666666666667</v>
      </c>
      <c r="G24" s="62">
        <f t="shared" si="0"/>
        <v>0</v>
      </c>
      <c r="H24" s="62">
        <f t="shared" si="0"/>
        <v>0</v>
      </c>
      <c r="I24" s="62">
        <f t="shared" si="0"/>
        <v>0</v>
      </c>
      <c r="J24" s="62">
        <f t="shared" si="0"/>
        <v>0.20554984583761562</v>
      </c>
    </row>
    <row r="25" spans="1:10" ht="12.75">
      <c r="A25" s="6" t="s">
        <v>120</v>
      </c>
      <c r="B25" s="62">
        <f t="shared" si="0"/>
        <v>0</v>
      </c>
      <c r="C25" s="62">
        <f t="shared" si="0"/>
        <v>0</v>
      </c>
      <c r="D25" s="62">
        <f t="shared" si="0"/>
        <v>0</v>
      </c>
      <c r="E25" s="62">
        <f t="shared" si="0"/>
        <v>0</v>
      </c>
      <c r="F25" s="62">
        <f t="shared" si="0"/>
        <v>0</v>
      </c>
      <c r="G25" s="62">
        <f t="shared" si="0"/>
        <v>0</v>
      </c>
      <c r="H25" s="62">
        <f t="shared" si="0"/>
        <v>0</v>
      </c>
      <c r="I25" s="62">
        <f t="shared" si="0"/>
        <v>3.8461538461538463</v>
      </c>
      <c r="J25" s="62">
        <f t="shared" si="0"/>
        <v>0.20554984583761562</v>
      </c>
    </row>
    <row r="26" spans="1:10" ht="12.75">
      <c r="A26" s="6" t="s">
        <v>121</v>
      </c>
      <c r="B26" s="62">
        <f t="shared" si="0"/>
        <v>0.36231884057971014</v>
      </c>
      <c r="C26" s="62">
        <f t="shared" si="0"/>
        <v>0</v>
      </c>
      <c r="D26" s="62">
        <f t="shared" si="0"/>
        <v>0.847457627118644</v>
      </c>
      <c r="E26" s="62">
        <f t="shared" si="0"/>
        <v>0</v>
      </c>
      <c r="F26" s="62">
        <f t="shared" si="0"/>
        <v>0</v>
      </c>
      <c r="G26" s="62">
        <f t="shared" si="0"/>
        <v>0</v>
      </c>
      <c r="H26" s="62">
        <f t="shared" si="0"/>
        <v>0</v>
      </c>
      <c r="I26" s="62">
        <f t="shared" si="0"/>
        <v>17.307692307692307</v>
      </c>
      <c r="J26" s="62">
        <f t="shared" si="0"/>
        <v>1.2332990750256936</v>
      </c>
    </row>
    <row r="27" spans="1:10" ht="12.75">
      <c r="A27" s="6" t="s">
        <v>122</v>
      </c>
      <c r="B27" s="62">
        <f t="shared" si="0"/>
        <v>10.144927536231885</v>
      </c>
      <c r="C27" s="62">
        <f t="shared" si="0"/>
        <v>14.761904761904763</v>
      </c>
      <c r="D27" s="62">
        <f t="shared" si="0"/>
        <v>2.9661016949152543</v>
      </c>
      <c r="E27" s="62">
        <f t="shared" si="0"/>
        <v>4.597701149425287</v>
      </c>
      <c r="F27" s="62">
        <f t="shared" si="0"/>
        <v>3.3333333333333335</v>
      </c>
      <c r="G27" s="62">
        <f t="shared" si="0"/>
        <v>4.444444444444445</v>
      </c>
      <c r="H27" s="62">
        <f t="shared" si="0"/>
        <v>0</v>
      </c>
      <c r="I27" s="62">
        <f t="shared" si="0"/>
        <v>17.307692307692307</v>
      </c>
      <c r="J27" s="62">
        <f t="shared" si="0"/>
        <v>8.53031860226105</v>
      </c>
    </row>
    <row r="28" spans="1:10" ht="12.75">
      <c r="A28" s="118" t="s">
        <v>29</v>
      </c>
      <c r="B28" s="159">
        <f t="shared" si="0"/>
        <v>100</v>
      </c>
      <c r="C28" s="159">
        <f t="shared" si="0"/>
        <v>100</v>
      </c>
      <c r="D28" s="159">
        <f t="shared" si="0"/>
        <v>100</v>
      </c>
      <c r="E28" s="159">
        <f t="shared" si="0"/>
        <v>100</v>
      </c>
      <c r="F28" s="159">
        <f t="shared" si="0"/>
        <v>100</v>
      </c>
      <c r="G28" s="159">
        <f t="shared" si="0"/>
        <v>100</v>
      </c>
      <c r="H28" s="159">
        <f t="shared" si="0"/>
        <v>100</v>
      </c>
      <c r="I28" s="159">
        <f t="shared" si="0"/>
        <v>100</v>
      </c>
      <c r="J28" s="159">
        <f t="shared" si="0"/>
        <v>100</v>
      </c>
    </row>
    <row r="29" spans="1:10" ht="12.75">
      <c r="A29" s="5" t="s">
        <v>154</v>
      </c>
      <c r="B29" s="11"/>
      <c r="C29" s="11"/>
      <c r="D29" s="11"/>
      <c r="E29" s="11"/>
      <c r="F29" s="11"/>
      <c r="G29" s="11"/>
      <c r="H29" s="11"/>
      <c r="I29" s="11"/>
      <c r="J29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L14" sqref="L14"/>
    </sheetView>
  </sheetViews>
  <sheetFormatPr defaultColWidth="9.140625" defaultRowHeight="12.75"/>
  <cols>
    <col min="1" max="1" width="19.421875" style="0" customWidth="1"/>
    <col min="2" max="2" width="11.8515625" style="0" customWidth="1"/>
    <col min="3" max="3" width="8.8515625" style="0" customWidth="1"/>
    <col min="4" max="4" width="8.57421875" style="0" customWidth="1"/>
    <col min="5" max="5" width="12.57421875" style="0" customWidth="1"/>
    <col min="6" max="6" width="8.140625" style="0" customWidth="1"/>
    <col min="7" max="7" width="9.8515625" style="0" customWidth="1"/>
    <col min="8" max="9" width="8.28125" style="0" customWidth="1"/>
  </cols>
  <sheetData>
    <row r="1" spans="1:8" ht="17.25" customHeight="1">
      <c r="A1" s="115" t="s">
        <v>273</v>
      </c>
      <c r="B1" s="122"/>
      <c r="C1" s="122"/>
      <c r="D1" s="122"/>
      <c r="E1" s="122"/>
      <c r="F1" s="122"/>
      <c r="G1" s="130"/>
      <c r="H1" s="37"/>
    </row>
    <row r="2" spans="1:7" s="2" customFormat="1" ht="22.5">
      <c r="A2" s="193" t="s">
        <v>274</v>
      </c>
      <c r="B2" s="123" t="s">
        <v>20</v>
      </c>
      <c r="C2" s="123" t="s">
        <v>21</v>
      </c>
      <c r="D2" s="123" t="s">
        <v>22</v>
      </c>
      <c r="E2" s="123" t="s">
        <v>23</v>
      </c>
      <c r="F2" s="123" t="s">
        <v>24</v>
      </c>
      <c r="G2" s="117" t="s">
        <v>196</v>
      </c>
    </row>
    <row r="3" spans="1:7" s="2" customFormat="1" ht="12" customHeight="1">
      <c r="A3" s="13"/>
      <c r="B3" s="56" t="s">
        <v>247</v>
      </c>
      <c r="C3" s="56"/>
      <c r="D3" s="56"/>
      <c r="E3" s="56"/>
      <c r="F3" s="56"/>
      <c r="G3" s="56"/>
    </row>
    <row r="4" spans="1:7" s="2" customFormat="1" ht="12.75" customHeight="1">
      <c r="A4" s="36" t="s">
        <v>112</v>
      </c>
      <c r="B4" s="203">
        <v>9</v>
      </c>
      <c r="C4" s="203">
        <v>1</v>
      </c>
      <c r="D4" s="203">
        <v>1</v>
      </c>
      <c r="E4" s="203">
        <v>0</v>
      </c>
      <c r="F4" s="203">
        <v>1</v>
      </c>
      <c r="G4" s="203">
        <v>12</v>
      </c>
    </row>
    <row r="5" spans="1:7" s="1" customFormat="1" ht="12.75" customHeight="1">
      <c r="A5" s="6" t="s">
        <v>113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</row>
    <row r="6" spans="1:7" s="1" customFormat="1" ht="12.75" customHeight="1">
      <c r="A6" s="6" t="s">
        <v>114</v>
      </c>
      <c r="B6" s="88">
        <v>164</v>
      </c>
      <c r="C6" s="88">
        <v>135</v>
      </c>
      <c r="D6" s="88">
        <v>69</v>
      </c>
      <c r="E6" s="88">
        <v>13</v>
      </c>
      <c r="F6" s="88">
        <v>7</v>
      </c>
      <c r="G6" s="88">
        <v>388</v>
      </c>
    </row>
    <row r="7" spans="1:7" s="1" customFormat="1" ht="12.75" customHeight="1">
      <c r="A7" s="6" t="s">
        <v>115</v>
      </c>
      <c r="B7" s="88">
        <v>206</v>
      </c>
      <c r="C7" s="88">
        <v>92</v>
      </c>
      <c r="D7" s="88">
        <v>55</v>
      </c>
      <c r="E7" s="88">
        <v>11</v>
      </c>
      <c r="F7" s="88">
        <v>10</v>
      </c>
      <c r="G7" s="88">
        <v>374</v>
      </c>
    </row>
    <row r="8" spans="1:7" s="1" customFormat="1" ht="12.75" customHeight="1">
      <c r="A8" s="6" t="s">
        <v>116</v>
      </c>
      <c r="B8" s="88">
        <v>45</v>
      </c>
      <c r="C8" s="88">
        <v>6</v>
      </c>
      <c r="D8" s="88">
        <v>2</v>
      </c>
      <c r="E8" s="88">
        <v>4</v>
      </c>
      <c r="F8" s="88">
        <v>2</v>
      </c>
      <c r="G8" s="88">
        <v>59</v>
      </c>
    </row>
    <row r="9" spans="1:7" s="1" customFormat="1" ht="12.75" customHeight="1">
      <c r="A9" s="6" t="s">
        <v>117</v>
      </c>
      <c r="B9" s="88">
        <v>0</v>
      </c>
      <c r="C9" s="88">
        <v>2</v>
      </c>
      <c r="D9" s="88">
        <v>1</v>
      </c>
      <c r="E9" s="88">
        <v>0</v>
      </c>
      <c r="F9" s="88">
        <v>1</v>
      </c>
      <c r="G9" s="88">
        <v>4</v>
      </c>
    </row>
    <row r="10" spans="1:7" s="1" customFormat="1" ht="12.75" customHeight="1">
      <c r="A10" s="6" t="s">
        <v>118</v>
      </c>
      <c r="B10" s="88">
        <v>5</v>
      </c>
      <c r="C10" s="88">
        <v>0</v>
      </c>
      <c r="D10" s="88">
        <v>8</v>
      </c>
      <c r="E10" s="88">
        <v>7</v>
      </c>
      <c r="F10" s="88">
        <v>17</v>
      </c>
      <c r="G10" s="88">
        <v>37</v>
      </c>
    </row>
    <row r="11" spans="1:7" s="1" customFormat="1" ht="12.75" customHeight="1">
      <c r="A11" s="6" t="s">
        <v>119</v>
      </c>
      <c r="B11" s="88">
        <v>2</v>
      </c>
      <c r="C11" s="88">
        <v>0</v>
      </c>
      <c r="D11" s="88">
        <v>0</v>
      </c>
      <c r="E11" s="88">
        <v>0</v>
      </c>
      <c r="F11" s="88">
        <v>0</v>
      </c>
      <c r="G11" s="88">
        <v>2</v>
      </c>
    </row>
    <row r="12" spans="1:7" s="1" customFormat="1" ht="12.75" customHeight="1">
      <c r="A12" s="6" t="s">
        <v>120</v>
      </c>
      <c r="B12" s="88">
        <v>0</v>
      </c>
      <c r="C12" s="88">
        <v>0</v>
      </c>
      <c r="D12" s="88">
        <v>0</v>
      </c>
      <c r="E12" s="88">
        <v>0</v>
      </c>
      <c r="F12" s="88">
        <v>2</v>
      </c>
      <c r="G12" s="88">
        <v>2</v>
      </c>
    </row>
    <row r="13" spans="1:7" s="1" customFormat="1" ht="12.75" customHeight="1">
      <c r="A13" s="6" t="s">
        <v>121</v>
      </c>
      <c r="B13" s="88">
        <v>1</v>
      </c>
      <c r="C13" s="88">
        <v>0</v>
      </c>
      <c r="D13" s="88">
        <v>0</v>
      </c>
      <c r="E13" s="88">
        <v>1</v>
      </c>
      <c r="F13" s="88">
        <v>10</v>
      </c>
      <c r="G13" s="88">
        <v>12</v>
      </c>
    </row>
    <row r="14" spans="1:7" s="1" customFormat="1" ht="12.75" customHeight="1">
      <c r="A14" s="6" t="s">
        <v>122</v>
      </c>
      <c r="B14" s="88">
        <v>43</v>
      </c>
      <c r="C14" s="88">
        <v>15</v>
      </c>
      <c r="D14" s="88">
        <v>11</v>
      </c>
      <c r="E14" s="88">
        <v>4</v>
      </c>
      <c r="F14" s="88">
        <v>10</v>
      </c>
      <c r="G14" s="88">
        <v>83</v>
      </c>
    </row>
    <row r="15" spans="1:12" s="1" customFormat="1" ht="12.75" customHeight="1">
      <c r="A15" s="13" t="s">
        <v>29</v>
      </c>
      <c r="B15" s="2">
        <v>475</v>
      </c>
      <c r="C15" s="2">
        <v>251</v>
      </c>
      <c r="D15" s="2">
        <v>147</v>
      </c>
      <c r="E15" s="2">
        <v>40</v>
      </c>
      <c r="F15" s="2">
        <v>60</v>
      </c>
      <c r="G15" s="2">
        <v>973</v>
      </c>
      <c r="H15" s="16"/>
      <c r="I15" s="16"/>
      <c r="J15" s="16"/>
      <c r="K15" s="16"/>
      <c r="L15" s="16"/>
    </row>
    <row r="16" spans="1:12" ht="12.75" customHeight="1">
      <c r="A16" s="37"/>
      <c r="B16" s="56" t="s">
        <v>48</v>
      </c>
      <c r="C16" s="56"/>
      <c r="D16" s="56"/>
      <c r="E16" s="56"/>
      <c r="F16" s="56"/>
      <c r="G16" s="56"/>
      <c r="H16" s="37"/>
      <c r="I16" s="37"/>
      <c r="J16" s="37"/>
      <c r="K16" s="37"/>
      <c r="L16" s="37"/>
    </row>
    <row r="17" spans="1:12" ht="12.75" customHeight="1">
      <c r="A17" s="36" t="s">
        <v>112</v>
      </c>
      <c r="B17" s="62">
        <f aca="true" t="shared" si="0" ref="B17:G26">B4/B$15*100</f>
        <v>1.8947368421052633</v>
      </c>
      <c r="C17" s="62">
        <f t="shared" si="0"/>
        <v>0.398406374501992</v>
      </c>
      <c r="D17" s="62">
        <f t="shared" si="0"/>
        <v>0.6802721088435374</v>
      </c>
      <c r="E17" s="62">
        <f t="shared" si="0"/>
        <v>0</v>
      </c>
      <c r="F17" s="62">
        <f t="shared" si="0"/>
        <v>1.6666666666666667</v>
      </c>
      <c r="G17" s="62">
        <f t="shared" si="0"/>
        <v>1.2332990750256936</v>
      </c>
      <c r="H17" s="37"/>
      <c r="I17" s="37"/>
      <c r="J17" s="37"/>
      <c r="K17" s="37"/>
      <c r="L17" s="37"/>
    </row>
    <row r="18" spans="1:7" s="1" customFormat="1" ht="12.75" customHeight="1">
      <c r="A18" s="6" t="s">
        <v>113</v>
      </c>
      <c r="B18" s="62">
        <f t="shared" si="0"/>
        <v>0</v>
      </c>
      <c r="C18" s="62">
        <f t="shared" si="0"/>
        <v>0</v>
      </c>
      <c r="D18" s="62">
        <f t="shared" si="0"/>
        <v>0</v>
      </c>
      <c r="E18" s="62">
        <f t="shared" si="0"/>
        <v>0</v>
      </c>
      <c r="F18" s="62">
        <f t="shared" si="0"/>
        <v>0</v>
      </c>
      <c r="G18" s="62">
        <f t="shared" si="0"/>
        <v>0</v>
      </c>
    </row>
    <row r="19" spans="1:7" s="1" customFormat="1" ht="12.75" customHeight="1">
      <c r="A19" s="6" t="s">
        <v>114</v>
      </c>
      <c r="B19" s="62">
        <f t="shared" si="0"/>
        <v>34.526315789473685</v>
      </c>
      <c r="C19" s="62">
        <f t="shared" si="0"/>
        <v>53.78486055776892</v>
      </c>
      <c r="D19" s="62">
        <f t="shared" si="0"/>
        <v>46.93877551020408</v>
      </c>
      <c r="E19" s="62">
        <f t="shared" si="0"/>
        <v>32.5</v>
      </c>
      <c r="F19" s="62">
        <f t="shared" si="0"/>
        <v>11.666666666666666</v>
      </c>
      <c r="G19" s="62">
        <f t="shared" si="0"/>
        <v>39.87667009249743</v>
      </c>
    </row>
    <row r="20" spans="1:7" s="1" customFormat="1" ht="12.75" customHeight="1">
      <c r="A20" s="6" t="s">
        <v>115</v>
      </c>
      <c r="B20" s="62">
        <f t="shared" si="0"/>
        <v>43.368421052631575</v>
      </c>
      <c r="C20" s="62">
        <f t="shared" si="0"/>
        <v>36.65338645418327</v>
      </c>
      <c r="D20" s="62">
        <f t="shared" si="0"/>
        <v>37.41496598639456</v>
      </c>
      <c r="E20" s="62">
        <f t="shared" si="0"/>
        <v>27.500000000000004</v>
      </c>
      <c r="F20" s="62">
        <f t="shared" si="0"/>
        <v>16.666666666666664</v>
      </c>
      <c r="G20" s="62">
        <f t="shared" si="0"/>
        <v>38.43782117163413</v>
      </c>
    </row>
    <row r="21" spans="1:7" s="1" customFormat="1" ht="12.75" customHeight="1">
      <c r="A21" s="6" t="s">
        <v>116</v>
      </c>
      <c r="B21" s="62">
        <f t="shared" si="0"/>
        <v>9.473684210526317</v>
      </c>
      <c r="C21" s="62">
        <f t="shared" si="0"/>
        <v>2.3904382470119523</v>
      </c>
      <c r="D21" s="62">
        <f t="shared" si="0"/>
        <v>1.3605442176870748</v>
      </c>
      <c r="E21" s="62">
        <f t="shared" si="0"/>
        <v>10</v>
      </c>
      <c r="F21" s="62">
        <f t="shared" si="0"/>
        <v>3.3333333333333335</v>
      </c>
      <c r="G21" s="62">
        <f t="shared" si="0"/>
        <v>6.063720452209661</v>
      </c>
    </row>
    <row r="22" spans="1:7" s="1" customFormat="1" ht="12.75" customHeight="1">
      <c r="A22" s="6" t="s">
        <v>117</v>
      </c>
      <c r="B22" s="62">
        <f t="shared" si="0"/>
        <v>0</v>
      </c>
      <c r="C22" s="62">
        <f t="shared" si="0"/>
        <v>0.796812749003984</v>
      </c>
      <c r="D22" s="62">
        <f t="shared" si="0"/>
        <v>0.6802721088435374</v>
      </c>
      <c r="E22" s="62">
        <f t="shared" si="0"/>
        <v>0</v>
      </c>
      <c r="F22" s="62">
        <f t="shared" si="0"/>
        <v>1.6666666666666667</v>
      </c>
      <c r="G22" s="62">
        <f t="shared" si="0"/>
        <v>0.41109969167523125</v>
      </c>
    </row>
    <row r="23" spans="1:7" s="1" customFormat="1" ht="12.75" customHeight="1">
      <c r="A23" s="6" t="s">
        <v>118</v>
      </c>
      <c r="B23" s="62">
        <f t="shared" si="0"/>
        <v>1.0526315789473684</v>
      </c>
      <c r="C23" s="62">
        <f t="shared" si="0"/>
        <v>0</v>
      </c>
      <c r="D23" s="62">
        <f t="shared" si="0"/>
        <v>5.442176870748299</v>
      </c>
      <c r="E23" s="62">
        <f t="shared" si="0"/>
        <v>17.5</v>
      </c>
      <c r="F23" s="62">
        <f t="shared" si="0"/>
        <v>28.333333333333332</v>
      </c>
      <c r="G23" s="62">
        <f t="shared" si="0"/>
        <v>3.802672147995889</v>
      </c>
    </row>
    <row r="24" spans="1:7" s="1" customFormat="1" ht="12.75" customHeight="1">
      <c r="A24" s="6" t="s">
        <v>119</v>
      </c>
      <c r="B24" s="62">
        <f t="shared" si="0"/>
        <v>0.42105263157894735</v>
      </c>
      <c r="C24" s="62">
        <f t="shared" si="0"/>
        <v>0</v>
      </c>
      <c r="D24" s="62">
        <f t="shared" si="0"/>
        <v>0</v>
      </c>
      <c r="E24" s="62">
        <f t="shared" si="0"/>
        <v>0</v>
      </c>
      <c r="F24" s="62">
        <f t="shared" si="0"/>
        <v>0</v>
      </c>
      <c r="G24" s="62">
        <f t="shared" si="0"/>
        <v>0.20554984583761562</v>
      </c>
    </row>
    <row r="25" spans="1:7" s="1" customFormat="1" ht="12.75" customHeight="1">
      <c r="A25" s="6" t="s">
        <v>120</v>
      </c>
      <c r="B25" s="62">
        <f t="shared" si="0"/>
        <v>0</v>
      </c>
      <c r="C25" s="62">
        <f t="shared" si="0"/>
        <v>0</v>
      </c>
      <c r="D25" s="62">
        <f t="shared" si="0"/>
        <v>0</v>
      </c>
      <c r="E25" s="62">
        <f t="shared" si="0"/>
        <v>0</v>
      </c>
      <c r="F25" s="62">
        <f t="shared" si="0"/>
        <v>3.3333333333333335</v>
      </c>
      <c r="G25" s="62">
        <f t="shared" si="0"/>
        <v>0.20554984583761562</v>
      </c>
    </row>
    <row r="26" spans="1:7" s="1" customFormat="1" ht="12.75" customHeight="1">
      <c r="A26" s="6" t="s">
        <v>121</v>
      </c>
      <c r="B26" s="62">
        <f t="shared" si="0"/>
        <v>0.21052631578947367</v>
      </c>
      <c r="C26" s="62">
        <f t="shared" si="0"/>
        <v>0</v>
      </c>
      <c r="D26" s="62">
        <f t="shared" si="0"/>
        <v>0</v>
      </c>
      <c r="E26" s="62">
        <f t="shared" si="0"/>
        <v>2.5</v>
      </c>
      <c r="F26" s="62">
        <f t="shared" si="0"/>
        <v>16.666666666666664</v>
      </c>
      <c r="G26" s="62">
        <f t="shared" si="0"/>
        <v>1.2332990750256936</v>
      </c>
    </row>
    <row r="27" spans="1:7" s="1" customFormat="1" ht="12.75" customHeight="1">
      <c r="A27" s="6" t="s">
        <v>122</v>
      </c>
      <c r="B27" s="62">
        <f aca="true" t="shared" si="1" ref="B27:G27">B14/B$15*100</f>
        <v>9.05263157894737</v>
      </c>
      <c r="C27" s="62">
        <f t="shared" si="1"/>
        <v>5.9760956175298805</v>
      </c>
      <c r="D27" s="62">
        <f t="shared" si="1"/>
        <v>7.482993197278912</v>
      </c>
      <c r="E27" s="62">
        <f t="shared" si="1"/>
        <v>10</v>
      </c>
      <c r="F27" s="62">
        <f t="shared" si="1"/>
        <v>16.666666666666664</v>
      </c>
      <c r="G27" s="62">
        <f t="shared" si="1"/>
        <v>8.53031860226105</v>
      </c>
    </row>
    <row r="28" spans="1:7" s="1" customFormat="1" ht="12.75" customHeight="1">
      <c r="A28" s="118" t="s">
        <v>29</v>
      </c>
      <c r="B28" s="159">
        <f aca="true" t="shared" si="2" ref="B28:G28">B15/B$15*100</f>
        <v>100</v>
      </c>
      <c r="C28" s="159">
        <f t="shared" si="2"/>
        <v>100</v>
      </c>
      <c r="D28" s="159">
        <f t="shared" si="2"/>
        <v>100</v>
      </c>
      <c r="E28" s="159">
        <f t="shared" si="2"/>
        <v>100</v>
      </c>
      <c r="F28" s="159">
        <f t="shared" si="2"/>
        <v>100</v>
      </c>
      <c r="G28" s="159">
        <f t="shared" si="2"/>
        <v>100</v>
      </c>
    </row>
    <row r="29" spans="1:6" s="1" customFormat="1" ht="12.75" customHeight="1">
      <c r="A29" s="5" t="s">
        <v>155</v>
      </c>
      <c r="B29" s="20"/>
      <c r="C29" s="20"/>
      <c r="D29" s="20"/>
      <c r="E29" s="20"/>
      <c r="F29" s="20"/>
    </row>
    <row r="30" spans="1:6" s="1" customFormat="1" ht="9.75" customHeight="1">
      <c r="A30" s="5" t="s">
        <v>160</v>
      </c>
      <c r="B30" s="20"/>
      <c r="C30" s="20"/>
      <c r="D30" s="20"/>
      <c r="E30" s="20"/>
      <c r="F30" s="20"/>
    </row>
    <row r="31" spans="1:3" s="5" customFormat="1" ht="9.75" customHeight="1">
      <c r="A31" s="5" t="s">
        <v>156</v>
      </c>
      <c r="B31" s="11"/>
      <c r="C31" s="11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L8" sqref="L8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9" width="6.7109375" style="0" customWidth="1"/>
    <col min="10" max="10" width="9.57421875" style="0" customWidth="1"/>
  </cols>
  <sheetData>
    <row r="1" spans="1:10" ht="17.25" customHeight="1">
      <c r="A1" s="115" t="s">
        <v>275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 customHeight="1">
      <c r="A2" s="193" t="s">
        <v>305</v>
      </c>
      <c r="B2" s="117" t="s">
        <v>0</v>
      </c>
      <c r="C2" s="117" t="s">
        <v>1</v>
      </c>
      <c r="D2" s="117" t="s">
        <v>2</v>
      </c>
      <c r="E2" s="117" t="s">
        <v>3</v>
      </c>
      <c r="F2" s="117" t="s">
        <v>4</v>
      </c>
      <c r="G2" s="117" t="s">
        <v>5</v>
      </c>
      <c r="H2" s="117" t="s">
        <v>6</v>
      </c>
      <c r="I2" s="117" t="s">
        <v>7</v>
      </c>
      <c r="J2" s="117" t="s">
        <v>8</v>
      </c>
    </row>
    <row r="3" spans="1:10" ht="12" customHeight="1">
      <c r="A3" s="13"/>
      <c r="B3" s="56" t="s">
        <v>73</v>
      </c>
      <c r="C3" s="56"/>
      <c r="D3" s="56"/>
      <c r="E3" s="56"/>
      <c r="F3" s="56"/>
      <c r="G3" s="56"/>
      <c r="H3" s="56"/>
      <c r="I3" s="56"/>
      <c r="J3" s="56"/>
    </row>
    <row r="4" spans="1:10" ht="12.75" customHeight="1">
      <c r="A4" s="13" t="s">
        <v>51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 customHeight="1">
      <c r="A5" s="1" t="s">
        <v>124</v>
      </c>
      <c r="B5" s="80">
        <v>1830</v>
      </c>
      <c r="C5" s="80">
        <v>1136</v>
      </c>
      <c r="D5" s="80">
        <v>626</v>
      </c>
      <c r="E5" s="80">
        <v>560</v>
      </c>
      <c r="F5" s="80">
        <v>607</v>
      </c>
      <c r="G5" s="80">
        <v>180</v>
      </c>
      <c r="H5" s="80">
        <v>103</v>
      </c>
      <c r="I5" s="80">
        <v>115</v>
      </c>
      <c r="J5" s="80">
        <v>5157</v>
      </c>
    </row>
    <row r="6" spans="1:10" ht="12.75" customHeight="1">
      <c r="A6" s="1" t="s">
        <v>125</v>
      </c>
      <c r="B6" s="80">
        <v>3740</v>
      </c>
      <c r="C6" s="80">
        <v>2180</v>
      </c>
      <c r="D6" s="80">
        <v>1342</v>
      </c>
      <c r="E6" s="80">
        <v>950</v>
      </c>
      <c r="F6" s="80">
        <v>1086</v>
      </c>
      <c r="G6" s="80">
        <v>342</v>
      </c>
      <c r="H6" s="80">
        <v>176</v>
      </c>
      <c r="I6" s="80">
        <v>29</v>
      </c>
      <c r="J6" s="80">
        <v>9845</v>
      </c>
    </row>
    <row r="7" spans="1:10" ht="12.75" customHeight="1">
      <c r="A7" s="1" t="s">
        <v>102</v>
      </c>
      <c r="B7" s="80">
        <v>1865</v>
      </c>
      <c r="C7" s="80">
        <v>1771</v>
      </c>
      <c r="D7" s="80">
        <v>1220</v>
      </c>
      <c r="E7" s="80">
        <v>184</v>
      </c>
      <c r="F7" s="80">
        <v>275</v>
      </c>
      <c r="G7" s="80">
        <v>133</v>
      </c>
      <c r="H7" s="80">
        <v>2</v>
      </c>
      <c r="I7" s="80">
        <v>167</v>
      </c>
      <c r="J7" s="80">
        <v>5617</v>
      </c>
    </row>
    <row r="8" spans="1:12" ht="12.75" customHeight="1">
      <c r="A8" s="14" t="s">
        <v>63</v>
      </c>
      <c r="B8" s="15">
        <v>7435</v>
      </c>
      <c r="C8" s="15">
        <v>5087</v>
      </c>
      <c r="D8" s="15">
        <v>3188</v>
      </c>
      <c r="E8" s="15">
        <v>1694</v>
      </c>
      <c r="F8" s="15">
        <v>1968</v>
      </c>
      <c r="G8" s="15">
        <v>655</v>
      </c>
      <c r="H8" s="15">
        <v>281</v>
      </c>
      <c r="I8" s="15">
        <v>311</v>
      </c>
      <c r="J8" s="15">
        <v>20619</v>
      </c>
      <c r="L8" s="34"/>
    </row>
    <row r="9" spans="1:12" ht="12.75" customHeight="1">
      <c r="A9" s="2" t="s">
        <v>64</v>
      </c>
      <c r="B9" s="80" t="s">
        <v>65</v>
      </c>
      <c r="C9" s="80"/>
      <c r="D9" s="80"/>
      <c r="E9" s="80"/>
      <c r="F9" s="80"/>
      <c r="G9" s="80"/>
      <c r="H9" s="80"/>
      <c r="I9" s="80"/>
      <c r="J9" s="80"/>
      <c r="L9" s="34"/>
    </row>
    <row r="10" spans="1:12" ht="12.75" customHeight="1">
      <c r="A10" s="1" t="s">
        <v>124</v>
      </c>
      <c r="B10" s="80">
        <v>733</v>
      </c>
      <c r="C10" s="80">
        <v>679</v>
      </c>
      <c r="D10" s="80">
        <v>266</v>
      </c>
      <c r="E10" s="80">
        <v>237</v>
      </c>
      <c r="F10" s="80">
        <v>237</v>
      </c>
      <c r="G10" s="80">
        <v>50</v>
      </c>
      <c r="H10" s="80">
        <v>48</v>
      </c>
      <c r="I10" s="80">
        <v>85</v>
      </c>
      <c r="J10" s="80">
        <v>2335</v>
      </c>
      <c r="L10" s="34"/>
    </row>
    <row r="11" spans="1:12" ht="12.75" customHeight="1">
      <c r="A11" s="1" t="s">
        <v>125</v>
      </c>
      <c r="B11" s="80">
        <v>1246</v>
      </c>
      <c r="C11" s="80">
        <v>960</v>
      </c>
      <c r="D11" s="80">
        <v>466</v>
      </c>
      <c r="E11" s="80">
        <v>359</v>
      </c>
      <c r="F11" s="80">
        <v>410</v>
      </c>
      <c r="G11" s="80">
        <v>83</v>
      </c>
      <c r="H11" s="80">
        <v>75</v>
      </c>
      <c r="I11" s="80">
        <v>21</v>
      </c>
      <c r="J11" s="80">
        <v>3620</v>
      </c>
      <c r="L11" s="34"/>
    </row>
    <row r="12" spans="1:12" ht="12.75" customHeight="1">
      <c r="A12" s="1" t="s">
        <v>102</v>
      </c>
      <c r="B12" s="80">
        <v>713</v>
      </c>
      <c r="C12" s="80">
        <v>782</v>
      </c>
      <c r="D12" s="80">
        <v>497</v>
      </c>
      <c r="E12" s="80">
        <v>81</v>
      </c>
      <c r="F12" s="80">
        <v>101</v>
      </c>
      <c r="G12" s="80">
        <v>46</v>
      </c>
      <c r="H12" s="80">
        <v>1</v>
      </c>
      <c r="I12" s="80">
        <v>104</v>
      </c>
      <c r="J12" s="80">
        <v>2325</v>
      </c>
      <c r="L12" s="34"/>
    </row>
    <row r="13" spans="1:12" ht="12.75" customHeight="1">
      <c r="A13" s="14" t="s">
        <v>66</v>
      </c>
      <c r="B13" s="15">
        <v>2692</v>
      </c>
      <c r="C13" s="15">
        <v>2421</v>
      </c>
      <c r="D13" s="15">
        <v>1229</v>
      </c>
      <c r="E13" s="15">
        <v>677</v>
      </c>
      <c r="F13" s="15">
        <v>748</v>
      </c>
      <c r="G13" s="15">
        <v>179</v>
      </c>
      <c r="H13" s="15">
        <v>124</v>
      </c>
      <c r="I13" s="15">
        <v>210</v>
      </c>
      <c r="J13" s="15">
        <v>8280</v>
      </c>
      <c r="L13" s="34"/>
    </row>
    <row r="14" spans="1:12" ht="12.75" customHeight="1">
      <c r="A14" s="2" t="s">
        <v>67</v>
      </c>
      <c r="B14" s="80" t="s">
        <v>65</v>
      </c>
      <c r="C14" s="80"/>
      <c r="D14" s="80"/>
      <c r="E14" s="80"/>
      <c r="F14" s="80"/>
      <c r="G14" s="80"/>
      <c r="H14" s="80"/>
      <c r="I14" s="80"/>
      <c r="J14" s="80"/>
      <c r="L14" s="34"/>
    </row>
    <row r="15" spans="1:12" ht="12.75" customHeight="1">
      <c r="A15" s="1" t="s">
        <v>124</v>
      </c>
      <c r="B15" s="80">
        <v>2563</v>
      </c>
      <c r="C15" s="80">
        <v>1815</v>
      </c>
      <c r="D15" s="80">
        <v>892</v>
      </c>
      <c r="E15" s="80">
        <v>797</v>
      </c>
      <c r="F15" s="80">
        <v>844</v>
      </c>
      <c r="G15" s="80">
        <v>230</v>
      </c>
      <c r="H15" s="80">
        <v>151</v>
      </c>
      <c r="I15" s="80">
        <v>200</v>
      </c>
      <c r="J15" s="80">
        <v>7492</v>
      </c>
      <c r="L15" s="34"/>
    </row>
    <row r="16" spans="1:12" ht="12.75" customHeight="1">
      <c r="A16" s="1" t="s">
        <v>125</v>
      </c>
      <c r="B16" s="80">
        <v>4986</v>
      </c>
      <c r="C16" s="80">
        <v>3140</v>
      </c>
      <c r="D16" s="80">
        <v>1808</v>
      </c>
      <c r="E16" s="80">
        <v>1309</v>
      </c>
      <c r="F16" s="80">
        <v>1496</v>
      </c>
      <c r="G16" s="80">
        <v>425</v>
      </c>
      <c r="H16" s="80">
        <v>251</v>
      </c>
      <c r="I16" s="80">
        <v>50</v>
      </c>
      <c r="J16" s="80">
        <v>13465</v>
      </c>
      <c r="K16" s="34"/>
      <c r="L16" s="34"/>
    </row>
    <row r="17" spans="1:12" ht="12.75" customHeight="1">
      <c r="A17" s="1" t="s">
        <v>102</v>
      </c>
      <c r="B17" s="80">
        <v>2578</v>
      </c>
      <c r="C17" s="80">
        <v>2553</v>
      </c>
      <c r="D17" s="80">
        <v>1717</v>
      </c>
      <c r="E17" s="80">
        <v>265</v>
      </c>
      <c r="F17" s="80">
        <v>376</v>
      </c>
      <c r="G17" s="80">
        <v>179</v>
      </c>
      <c r="H17" s="80">
        <v>3</v>
      </c>
      <c r="I17" s="80">
        <v>271</v>
      </c>
      <c r="J17" s="80">
        <v>7942</v>
      </c>
      <c r="K17" s="34"/>
      <c r="L17" s="34"/>
    </row>
    <row r="18" spans="1:12" ht="12.75" customHeight="1">
      <c r="A18" s="2" t="s">
        <v>29</v>
      </c>
      <c r="B18" s="29">
        <v>10127</v>
      </c>
      <c r="C18" s="29">
        <v>7508</v>
      </c>
      <c r="D18" s="29">
        <v>4417</v>
      </c>
      <c r="E18" s="29">
        <v>2371</v>
      </c>
      <c r="F18" s="29">
        <v>2716</v>
      </c>
      <c r="G18" s="29">
        <v>834</v>
      </c>
      <c r="H18" s="29">
        <v>405</v>
      </c>
      <c r="I18" s="29">
        <v>521</v>
      </c>
      <c r="J18" s="29">
        <v>28899</v>
      </c>
      <c r="L18" s="34"/>
    </row>
    <row r="19" spans="1:10" ht="12" customHeight="1">
      <c r="A19" s="37"/>
      <c r="B19" s="56" t="s">
        <v>48</v>
      </c>
      <c r="C19" s="56"/>
      <c r="D19" s="56"/>
      <c r="E19" s="56"/>
      <c r="F19" s="56"/>
      <c r="G19" s="56"/>
      <c r="H19" s="56"/>
      <c r="I19" s="56"/>
      <c r="J19" s="56"/>
    </row>
    <row r="20" ht="12.75" customHeight="1">
      <c r="A20" s="2" t="s">
        <v>51</v>
      </c>
    </row>
    <row r="21" spans="1:10" ht="12.75" customHeight="1">
      <c r="A21" s="1" t="s">
        <v>124</v>
      </c>
      <c r="B21" s="4">
        <f>B5/B$8*100</f>
        <v>24.6133154001345</v>
      </c>
      <c r="C21" s="4">
        <f aca="true" t="shared" si="0" ref="C21:J21">C5/C$8*100</f>
        <v>22.33143306467466</v>
      </c>
      <c r="D21" s="4">
        <f t="shared" si="0"/>
        <v>19.636135508155583</v>
      </c>
      <c r="E21" s="4">
        <f t="shared" si="0"/>
        <v>33.057851239669425</v>
      </c>
      <c r="F21" s="4">
        <f t="shared" si="0"/>
        <v>30.843495934959346</v>
      </c>
      <c r="G21" s="4">
        <f t="shared" si="0"/>
        <v>27.480916030534353</v>
      </c>
      <c r="H21" s="4">
        <f t="shared" si="0"/>
        <v>36.654804270462634</v>
      </c>
      <c r="I21" s="4">
        <f t="shared" si="0"/>
        <v>36.97749196141479</v>
      </c>
      <c r="J21" s="4">
        <f t="shared" si="0"/>
        <v>25.010912265386292</v>
      </c>
    </row>
    <row r="22" spans="1:10" ht="12.75" customHeight="1">
      <c r="A22" s="1" t="s">
        <v>125</v>
      </c>
      <c r="B22" s="4">
        <f aca="true" t="shared" si="1" ref="B22:J24">B6/B$8*100</f>
        <v>50.302622730329524</v>
      </c>
      <c r="C22" s="4">
        <f t="shared" si="1"/>
        <v>42.85433457833694</v>
      </c>
      <c r="D22" s="4">
        <f t="shared" si="1"/>
        <v>42.09535759096612</v>
      </c>
      <c r="E22" s="4">
        <f t="shared" si="1"/>
        <v>56.08028335301063</v>
      </c>
      <c r="F22" s="4">
        <f t="shared" si="1"/>
        <v>55.1829268292683</v>
      </c>
      <c r="G22" s="4">
        <f t="shared" si="1"/>
        <v>52.213740458015266</v>
      </c>
      <c r="H22" s="4">
        <f t="shared" si="1"/>
        <v>62.63345195729537</v>
      </c>
      <c r="I22" s="4">
        <f t="shared" si="1"/>
        <v>9.32475884244373</v>
      </c>
      <c r="J22" s="4">
        <f t="shared" si="1"/>
        <v>47.74722343469616</v>
      </c>
    </row>
    <row r="23" spans="1:10" ht="12.75" customHeight="1">
      <c r="A23" s="1" t="s">
        <v>102</v>
      </c>
      <c r="B23" s="4">
        <f t="shared" si="1"/>
        <v>25.08406186953598</v>
      </c>
      <c r="C23" s="4">
        <f t="shared" si="1"/>
        <v>34.8142323569884</v>
      </c>
      <c r="D23" s="4">
        <f t="shared" si="1"/>
        <v>38.26850690087829</v>
      </c>
      <c r="E23" s="4">
        <f t="shared" si="1"/>
        <v>10.861865407319952</v>
      </c>
      <c r="F23" s="4">
        <f t="shared" si="1"/>
        <v>13.973577235772359</v>
      </c>
      <c r="G23" s="4">
        <f t="shared" si="1"/>
        <v>20.30534351145038</v>
      </c>
      <c r="H23" s="4">
        <f t="shared" si="1"/>
        <v>0.7117437722419928</v>
      </c>
      <c r="I23" s="4">
        <f t="shared" si="1"/>
        <v>53.69774919614147</v>
      </c>
      <c r="J23" s="4">
        <f t="shared" si="1"/>
        <v>27.24186429991755</v>
      </c>
    </row>
    <row r="24" spans="1:10" ht="12.75" customHeight="1">
      <c r="A24" s="14" t="s">
        <v>63</v>
      </c>
      <c r="B24" s="18">
        <f t="shared" si="1"/>
        <v>100</v>
      </c>
      <c r="C24" s="18">
        <f t="shared" si="1"/>
        <v>100</v>
      </c>
      <c r="D24" s="18">
        <f t="shared" si="1"/>
        <v>100</v>
      </c>
      <c r="E24" s="18">
        <f t="shared" si="1"/>
        <v>100</v>
      </c>
      <c r="F24" s="18">
        <f t="shared" si="1"/>
        <v>100</v>
      </c>
      <c r="G24" s="18">
        <f t="shared" si="1"/>
        <v>100</v>
      </c>
      <c r="H24" s="18">
        <f t="shared" si="1"/>
        <v>100</v>
      </c>
      <c r="I24" s="18">
        <f t="shared" si="1"/>
        <v>100</v>
      </c>
      <c r="J24" s="18">
        <f t="shared" si="1"/>
        <v>100</v>
      </c>
    </row>
    <row r="25" ht="12.75" customHeight="1">
      <c r="A25" s="2" t="s">
        <v>64</v>
      </c>
    </row>
    <row r="26" spans="1:10" ht="12.75" customHeight="1">
      <c r="A26" s="1" t="s">
        <v>124</v>
      </c>
      <c r="B26" s="4">
        <f>B10/B$13*100</f>
        <v>27.228826151560177</v>
      </c>
      <c r="C26" s="4">
        <f aca="true" t="shared" si="2" ref="C26:J26">C10/C$13*100</f>
        <v>28.04626187525816</v>
      </c>
      <c r="D26" s="4">
        <f t="shared" si="2"/>
        <v>21.643612693246542</v>
      </c>
      <c r="E26" s="4">
        <f t="shared" si="2"/>
        <v>35.00738552437223</v>
      </c>
      <c r="F26" s="4">
        <f t="shared" si="2"/>
        <v>31.684491978609625</v>
      </c>
      <c r="G26" s="4">
        <f t="shared" si="2"/>
        <v>27.932960893854748</v>
      </c>
      <c r="H26" s="4">
        <f t="shared" si="2"/>
        <v>38.70967741935484</v>
      </c>
      <c r="I26" s="4">
        <f t="shared" si="2"/>
        <v>40.476190476190474</v>
      </c>
      <c r="J26" s="4">
        <f t="shared" si="2"/>
        <v>28.200483091787437</v>
      </c>
    </row>
    <row r="27" spans="1:10" ht="12.75" customHeight="1">
      <c r="A27" s="1" t="s">
        <v>125</v>
      </c>
      <c r="B27" s="4">
        <f aca="true" t="shared" si="3" ref="B27:J29">B11/B$13*100</f>
        <v>46.2852897473997</v>
      </c>
      <c r="C27" s="4">
        <f t="shared" si="3"/>
        <v>39.65303593556382</v>
      </c>
      <c r="D27" s="4">
        <f t="shared" si="3"/>
        <v>37.91700569568755</v>
      </c>
      <c r="E27" s="4">
        <f t="shared" si="3"/>
        <v>53.028064992614475</v>
      </c>
      <c r="F27" s="4">
        <f t="shared" si="3"/>
        <v>54.81283422459893</v>
      </c>
      <c r="G27" s="4">
        <f t="shared" si="3"/>
        <v>46.36871508379888</v>
      </c>
      <c r="H27" s="4">
        <f t="shared" si="3"/>
        <v>60.483870967741936</v>
      </c>
      <c r="I27" s="4">
        <f t="shared" si="3"/>
        <v>10</v>
      </c>
      <c r="J27" s="4">
        <f t="shared" si="3"/>
        <v>43.71980676328502</v>
      </c>
    </row>
    <row r="28" spans="1:10" ht="12.75" customHeight="1">
      <c r="A28" s="1" t="s">
        <v>102</v>
      </c>
      <c r="B28" s="4">
        <f t="shared" si="3"/>
        <v>26.48588410104012</v>
      </c>
      <c r="C28" s="4">
        <f t="shared" si="3"/>
        <v>32.300702189178025</v>
      </c>
      <c r="D28" s="4">
        <f t="shared" si="3"/>
        <v>40.439381611065905</v>
      </c>
      <c r="E28" s="4">
        <f t="shared" si="3"/>
        <v>11.964549483013293</v>
      </c>
      <c r="F28" s="4">
        <f t="shared" si="3"/>
        <v>13.502673796791445</v>
      </c>
      <c r="G28" s="4">
        <f t="shared" si="3"/>
        <v>25.69832402234637</v>
      </c>
      <c r="H28" s="4">
        <f t="shared" si="3"/>
        <v>0.8064516129032258</v>
      </c>
      <c r="I28" s="4">
        <f t="shared" si="3"/>
        <v>49.523809523809526</v>
      </c>
      <c r="J28" s="4">
        <f t="shared" si="3"/>
        <v>28.07971014492754</v>
      </c>
    </row>
    <row r="29" spans="1:10" ht="12.75" customHeight="1">
      <c r="A29" s="14" t="s">
        <v>66</v>
      </c>
      <c r="B29" s="18">
        <f t="shared" si="3"/>
        <v>100</v>
      </c>
      <c r="C29" s="18">
        <f t="shared" si="3"/>
        <v>100</v>
      </c>
      <c r="D29" s="18">
        <f t="shared" si="3"/>
        <v>100</v>
      </c>
      <c r="E29" s="18">
        <f t="shared" si="3"/>
        <v>100</v>
      </c>
      <c r="F29" s="18">
        <f t="shared" si="3"/>
        <v>100</v>
      </c>
      <c r="G29" s="18">
        <f t="shared" si="3"/>
        <v>100</v>
      </c>
      <c r="H29" s="18">
        <f t="shared" si="3"/>
        <v>100</v>
      </c>
      <c r="I29" s="18">
        <f t="shared" si="3"/>
        <v>100</v>
      </c>
      <c r="J29" s="18">
        <f t="shared" si="3"/>
        <v>100</v>
      </c>
    </row>
    <row r="30" ht="12.75" customHeight="1">
      <c r="A30" s="2" t="s">
        <v>67</v>
      </c>
    </row>
    <row r="31" spans="1:10" ht="12.75" customHeight="1">
      <c r="A31" s="1" t="s">
        <v>124</v>
      </c>
      <c r="B31" s="4">
        <f>B15/B$18*100</f>
        <v>25.308581021032882</v>
      </c>
      <c r="C31" s="4">
        <f aca="true" t="shared" si="4" ref="C31:J31">C15/C$18*100</f>
        <v>24.174214171550346</v>
      </c>
      <c r="D31" s="4">
        <f t="shared" si="4"/>
        <v>20.19470228661988</v>
      </c>
      <c r="E31" s="4">
        <f t="shared" si="4"/>
        <v>33.61450864614087</v>
      </c>
      <c r="F31" s="4">
        <f t="shared" si="4"/>
        <v>31.075110456553755</v>
      </c>
      <c r="G31" s="4">
        <f t="shared" si="4"/>
        <v>27.577937649880095</v>
      </c>
      <c r="H31" s="4">
        <f t="shared" si="4"/>
        <v>37.28395061728395</v>
      </c>
      <c r="I31" s="4">
        <f t="shared" si="4"/>
        <v>38.38771593090211</v>
      </c>
      <c r="J31" s="4">
        <f t="shared" si="4"/>
        <v>25.92477248347694</v>
      </c>
    </row>
    <row r="32" spans="1:10" ht="12.75" customHeight="1">
      <c r="A32" s="1" t="s">
        <v>125</v>
      </c>
      <c r="B32" s="4">
        <f aca="true" t="shared" si="5" ref="B32:J34">B16/B$18*100</f>
        <v>49.23471906783845</v>
      </c>
      <c r="C32" s="4">
        <f t="shared" si="5"/>
        <v>41.822056473095365</v>
      </c>
      <c r="D32" s="4">
        <f t="shared" si="5"/>
        <v>40.932759791713835</v>
      </c>
      <c r="E32" s="4">
        <f t="shared" si="5"/>
        <v>55.2087726697596</v>
      </c>
      <c r="F32" s="4">
        <f t="shared" si="5"/>
        <v>55.08100147275405</v>
      </c>
      <c r="G32" s="4">
        <f t="shared" si="5"/>
        <v>50.95923261390888</v>
      </c>
      <c r="H32" s="4">
        <f t="shared" si="5"/>
        <v>61.97530864197531</v>
      </c>
      <c r="I32" s="4">
        <f t="shared" si="5"/>
        <v>9.596928982725528</v>
      </c>
      <c r="J32" s="4">
        <f t="shared" si="5"/>
        <v>46.593307726910965</v>
      </c>
    </row>
    <row r="33" spans="1:10" ht="12.75" customHeight="1">
      <c r="A33" s="1" t="s">
        <v>102</v>
      </c>
      <c r="B33" s="4">
        <f t="shared" si="5"/>
        <v>25.456699911128666</v>
      </c>
      <c r="C33" s="4">
        <f t="shared" si="5"/>
        <v>34.00372935535429</v>
      </c>
      <c r="D33" s="4">
        <f t="shared" si="5"/>
        <v>38.872537921666286</v>
      </c>
      <c r="E33" s="4">
        <f t="shared" si="5"/>
        <v>11.176718684099535</v>
      </c>
      <c r="F33" s="4">
        <f t="shared" si="5"/>
        <v>13.843888070692195</v>
      </c>
      <c r="G33" s="4">
        <f t="shared" si="5"/>
        <v>21.46282973621103</v>
      </c>
      <c r="H33" s="4">
        <f t="shared" si="5"/>
        <v>0.7407407407407408</v>
      </c>
      <c r="I33" s="4">
        <f t="shared" si="5"/>
        <v>52.01535508637236</v>
      </c>
      <c r="J33" s="4">
        <f t="shared" si="5"/>
        <v>27.481919789612096</v>
      </c>
    </row>
    <row r="34" spans="1:10" ht="12.75" customHeight="1">
      <c r="A34" s="118" t="s">
        <v>29</v>
      </c>
      <c r="B34" s="121">
        <f t="shared" si="5"/>
        <v>100</v>
      </c>
      <c r="C34" s="121">
        <f t="shared" si="5"/>
        <v>100</v>
      </c>
      <c r="D34" s="121">
        <f t="shared" si="5"/>
        <v>100</v>
      </c>
      <c r="E34" s="121">
        <f t="shared" si="5"/>
        <v>100</v>
      </c>
      <c r="F34" s="121">
        <f t="shared" si="5"/>
        <v>100</v>
      </c>
      <c r="G34" s="121">
        <f t="shared" si="5"/>
        <v>100</v>
      </c>
      <c r="H34" s="121">
        <f t="shared" si="5"/>
        <v>100</v>
      </c>
      <c r="I34" s="121">
        <f t="shared" si="5"/>
        <v>100</v>
      </c>
      <c r="J34" s="121">
        <f t="shared" si="5"/>
        <v>100</v>
      </c>
    </row>
    <row r="35" spans="1:10" ht="12.75" customHeight="1">
      <c r="A35" s="19" t="s">
        <v>153</v>
      </c>
      <c r="B35" s="20"/>
      <c r="C35" s="20"/>
      <c r="D35" s="20"/>
      <c r="E35" s="20"/>
      <c r="F35" s="20"/>
      <c r="G35" s="20"/>
      <c r="H35" s="20"/>
      <c r="I35" s="20"/>
      <c r="J35" s="20"/>
    </row>
    <row r="36" spans="1:3" ht="9.75" customHeight="1">
      <c r="A36" s="5" t="s">
        <v>123</v>
      </c>
      <c r="B36" s="11"/>
      <c r="C36" s="11"/>
    </row>
    <row r="37" spans="4:10" ht="12.75" customHeight="1">
      <c r="D37" s="33"/>
      <c r="E37" s="33"/>
      <c r="F37" s="33"/>
      <c r="G37" s="33"/>
      <c r="H37" s="33"/>
      <c r="I37" s="33"/>
      <c r="J37" s="33"/>
    </row>
    <row r="38" spans="1:10" ht="12.75" customHeight="1">
      <c r="A38" s="1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2.75" customHeight="1">
      <c r="A39" s="1"/>
      <c r="B39" s="33"/>
      <c r="C39" s="33"/>
      <c r="D39" s="3"/>
      <c r="E39" s="3"/>
      <c r="F39" s="3"/>
      <c r="G39" s="3"/>
      <c r="H39" s="3"/>
      <c r="I39" s="3"/>
      <c r="J39" s="3"/>
    </row>
    <row r="40" spans="1:3" ht="12.75" customHeight="1">
      <c r="A40" s="1"/>
      <c r="B40" s="3"/>
      <c r="C40" s="3"/>
    </row>
    <row r="41" ht="12.75" customHeight="1"/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23" sqref="J23"/>
    </sheetView>
  </sheetViews>
  <sheetFormatPr defaultColWidth="9.140625" defaultRowHeight="12.75"/>
  <cols>
    <col min="1" max="1" width="22.00390625" style="0" customWidth="1"/>
    <col min="2" max="3" width="6.421875" style="0" customWidth="1"/>
    <col min="4" max="5" width="6.57421875" style="0" customWidth="1"/>
    <col min="6" max="7" width="6.421875" style="0" customWidth="1"/>
    <col min="8" max="8" width="6.57421875" style="0" customWidth="1"/>
    <col min="9" max="9" width="6.421875" style="0" customWidth="1"/>
    <col min="10" max="10" width="9.00390625" style="0" customWidth="1"/>
  </cols>
  <sheetData>
    <row r="1" spans="1:10" ht="17.25" customHeight="1">
      <c r="A1" s="160" t="s">
        <v>295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2.75">
      <c r="A2" s="193" t="s">
        <v>276</v>
      </c>
      <c r="B2" s="117" t="s">
        <v>0</v>
      </c>
      <c r="C2" s="117" t="s">
        <v>1</v>
      </c>
      <c r="D2" s="117" t="s">
        <v>2</v>
      </c>
      <c r="E2" s="117" t="s">
        <v>3</v>
      </c>
      <c r="F2" s="117" t="s">
        <v>4</v>
      </c>
      <c r="G2" s="117" t="s">
        <v>5</v>
      </c>
      <c r="H2" s="117" t="s">
        <v>6</v>
      </c>
      <c r="I2" s="117" t="s">
        <v>7</v>
      </c>
      <c r="J2" s="117" t="s">
        <v>8</v>
      </c>
    </row>
    <row r="3" spans="1:10" ht="12" customHeight="1">
      <c r="A3" s="13"/>
      <c r="B3" s="56" t="s">
        <v>247</v>
      </c>
      <c r="C3" s="56"/>
      <c r="D3" s="56"/>
      <c r="E3" s="56"/>
      <c r="F3" s="56"/>
      <c r="G3" s="56"/>
      <c r="H3" s="56"/>
      <c r="I3" s="56"/>
      <c r="J3" s="56"/>
    </row>
    <row r="4" spans="1:10" ht="11.25" customHeight="1">
      <c r="A4" s="36" t="s">
        <v>277</v>
      </c>
      <c r="B4" s="200">
        <v>2921</v>
      </c>
      <c r="C4" s="200">
        <v>2397</v>
      </c>
      <c r="D4" s="200">
        <v>1076</v>
      </c>
      <c r="E4" s="200">
        <v>725</v>
      </c>
      <c r="F4" s="200">
        <v>605</v>
      </c>
      <c r="G4" s="200">
        <v>203</v>
      </c>
      <c r="H4" s="200">
        <v>121.25645181398828</v>
      </c>
      <c r="I4" s="200">
        <v>388</v>
      </c>
      <c r="J4" s="200">
        <v>8459</v>
      </c>
    </row>
    <row r="5" spans="1:10" ht="11.25" customHeight="1">
      <c r="A5" s="1" t="s">
        <v>278</v>
      </c>
      <c r="B5" s="80">
        <f>B6-B4</f>
        <v>7648</v>
      </c>
      <c r="C5" s="80">
        <f aca="true" t="shared" si="0" ref="C5:J5">C6-C4</f>
        <v>5479</v>
      </c>
      <c r="D5" s="80">
        <f t="shared" si="0"/>
        <v>3869</v>
      </c>
      <c r="E5" s="80">
        <f t="shared" si="0"/>
        <v>1751</v>
      </c>
      <c r="F5" s="80">
        <f t="shared" si="0"/>
        <v>2181</v>
      </c>
      <c r="G5" s="80">
        <f t="shared" si="0"/>
        <v>646</v>
      </c>
      <c r="H5" s="80">
        <f t="shared" si="0"/>
        <v>304.7435481860117</v>
      </c>
      <c r="I5" s="80">
        <f t="shared" si="0"/>
        <v>168</v>
      </c>
      <c r="J5" s="80">
        <f t="shared" si="0"/>
        <v>22024</v>
      </c>
    </row>
    <row r="6" spans="1:10" ht="11.25" customHeight="1">
      <c r="A6" s="2" t="s">
        <v>29</v>
      </c>
      <c r="B6" s="29">
        <v>10569</v>
      </c>
      <c r="C6" s="29">
        <v>7876</v>
      </c>
      <c r="D6" s="29">
        <v>4945</v>
      </c>
      <c r="E6" s="29">
        <v>2476</v>
      </c>
      <c r="F6" s="29">
        <v>2786</v>
      </c>
      <c r="G6" s="29">
        <v>849</v>
      </c>
      <c r="H6" s="29">
        <v>426</v>
      </c>
      <c r="I6" s="29">
        <v>556</v>
      </c>
      <c r="J6" s="29">
        <v>30483</v>
      </c>
    </row>
    <row r="7" spans="1:10" ht="12" customHeight="1">
      <c r="A7" s="37"/>
      <c r="B7" s="56" t="s">
        <v>48</v>
      </c>
      <c r="C7" s="91"/>
      <c r="D7" s="91"/>
      <c r="E7" s="91"/>
      <c r="F7" s="91"/>
      <c r="G7" s="91"/>
      <c r="H7" s="91"/>
      <c r="I7" s="91"/>
      <c r="J7" s="91"/>
    </row>
    <row r="8" spans="1:10" ht="11.25" customHeight="1">
      <c r="A8" s="1" t="s">
        <v>277</v>
      </c>
      <c r="B8" s="4">
        <f>B4/B6*100</f>
        <v>27.63743022045605</v>
      </c>
      <c r="C8" s="4">
        <f aca="true" t="shared" si="1" ref="C8:J8">C4/C6*100</f>
        <v>30.434230573895377</v>
      </c>
      <c r="D8" s="4">
        <f t="shared" si="1"/>
        <v>21.759352881698685</v>
      </c>
      <c r="E8" s="4">
        <f t="shared" si="1"/>
        <v>29.281098546042006</v>
      </c>
      <c r="F8" s="4">
        <f t="shared" si="1"/>
        <v>21.715721464465183</v>
      </c>
      <c r="G8" s="4">
        <f t="shared" si="1"/>
        <v>23.910482921083627</v>
      </c>
      <c r="H8" s="4">
        <f t="shared" si="1"/>
        <v>28.46395582487988</v>
      </c>
      <c r="I8" s="4">
        <f t="shared" si="1"/>
        <v>69.7841726618705</v>
      </c>
      <c r="J8" s="4">
        <f t="shared" si="1"/>
        <v>27.749893383197193</v>
      </c>
    </row>
    <row r="9" spans="1:10" ht="11.25" customHeight="1">
      <c r="A9" s="1" t="s">
        <v>278</v>
      </c>
      <c r="B9" s="4">
        <f>B10-B8</f>
        <v>72.36256977954395</v>
      </c>
      <c r="C9" s="4">
        <f aca="true" t="shared" si="2" ref="C9:J9">C10-C8</f>
        <v>69.56576942610462</v>
      </c>
      <c r="D9" s="4">
        <f t="shared" si="2"/>
        <v>78.24064711830131</v>
      </c>
      <c r="E9" s="4">
        <f t="shared" si="2"/>
        <v>70.718901453958</v>
      </c>
      <c r="F9" s="4">
        <f t="shared" si="2"/>
        <v>78.28427853553481</v>
      </c>
      <c r="G9" s="4">
        <f t="shared" si="2"/>
        <v>76.08951707891637</v>
      </c>
      <c r="H9" s="4">
        <f t="shared" si="2"/>
        <v>71.53604417512013</v>
      </c>
      <c r="I9" s="4">
        <f t="shared" si="2"/>
        <v>30.2158273381295</v>
      </c>
      <c r="J9" s="4">
        <f t="shared" si="2"/>
        <v>72.25010661680281</v>
      </c>
    </row>
    <row r="10" spans="1:10" ht="11.25" customHeight="1">
      <c r="A10" s="118" t="s">
        <v>29</v>
      </c>
      <c r="B10" s="121">
        <v>100</v>
      </c>
      <c r="C10" s="121">
        <v>100</v>
      </c>
      <c r="D10" s="121">
        <v>100</v>
      </c>
      <c r="E10" s="121">
        <v>100</v>
      </c>
      <c r="F10" s="121">
        <v>100</v>
      </c>
      <c r="G10" s="121">
        <v>100</v>
      </c>
      <c r="H10" s="121">
        <v>100</v>
      </c>
      <c r="I10" s="121">
        <v>100</v>
      </c>
      <c r="J10" s="121">
        <v>100</v>
      </c>
    </row>
    <row r="11" spans="1:10" ht="12.75" customHeight="1">
      <c r="A11" s="19" t="s">
        <v>144</v>
      </c>
      <c r="B11" s="20"/>
      <c r="C11" s="20"/>
      <c r="D11" s="20"/>
      <c r="E11" s="20"/>
      <c r="F11" s="20"/>
      <c r="G11" s="20"/>
      <c r="H11" s="20"/>
      <c r="I11" s="20"/>
      <c r="J11" s="20"/>
    </row>
  </sheetData>
  <printOptions horizontalCentered="1"/>
  <pageMargins left="0.7874015748031497" right="0.7874015748031497" top="0.984251968503937" bottom="0.984251968503937" header="0.7874015748031497" footer="0.1968503937007874"/>
  <pageSetup horizontalDpi="600" verticalDpi="600" orientation="portrait" paperSize="9" scale="95" r:id="rId1"/>
  <headerFooter alignWithMargins="0"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14" sqref="B14:G14"/>
    </sheetView>
  </sheetViews>
  <sheetFormatPr defaultColWidth="9.140625" defaultRowHeight="12.75"/>
  <cols>
    <col min="1" max="1" width="14.00390625" style="0" customWidth="1"/>
    <col min="2" max="2" width="11.28125" style="0" customWidth="1"/>
    <col min="3" max="3" width="8.28125" style="0" customWidth="1"/>
    <col min="4" max="4" width="8.140625" style="0" customWidth="1"/>
    <col min="5" max="5" width="9.57421875" style="0" customWidth="1"/>
    <col min="6" max="6" width="8.57421875" style="0" customWidth="1"/>
    <col min="7" max="7" width="12.57421875" style="0" customWidth="1"/>
    <col min="8" max="9" width="8.28125" style="0" customWidth="1"/>
  </cols>
  <sheetData>
    <row r="1" spans="1:9" s="37" customFormat="1" ht="17.25" customHeight="1">
      <c r="A1" s="84" t="s">
        <v>279</v>
      </c>
      <c r="B1" s="86"/>
      <c r="C1" s="86"/>
      <c r="D1" s="86"/>
      <c r="E1" s="86"/>
      <c r="F1" s="86"/>
      <c r="G1" s="86"/>
      <c r="H1" s="12"/>
      <c r="I1" s="12"/>
    </row>
    <row r="2" spans="1:9" s="37" customFormat="1" ht="15.75" customHeight="1">
      <c r="A2" s="127" t="s">
        <v>187</v>
      </c>
      <c r="B2" s="128"/>
      <c r="C2" s="128"/>
      <c r="D2" s="128"/>
      <c r="E2" s="128"/>
      <c r="F2" s="128"/>
      <c r="G2" s="128"/>
      <c r="H2" s="12"/>
      <c r="I2" s="12"/>
    </row>
    <row r="3" spans="1:7" s="23" customFormat="1" ht="22.5" customHeight="1">
      <c r="A3" s="188" t="s">
        <v>280</v>
      </c>
      <c r="B3" s="123" t="s">
        <v>20</v>
      </c>
      <c r="C3" s="123" t="s">
        <v>21</v>
      </c>
      <c r="D3" s="123" t="s">
        <v>22</v>
      </c>
      <c r="E3" s="123" t="s">
        <v>23</v>
      </c>
      <c r="F3" s="123" t="s">
        <v>24</v>
      </c>
      <c r="G3" s="123" t="s">
        <v>196</v>
      </c>
    </row>
    <row r="4" spans="1:7" s="24" customFormat="1" ht="12" customHeight="1">
      <c r="A4" s="124"/>
      <c r="B4" s="125" t="s">
        <v>247</v>
      </c>
      <c r="C4" s="125"/>
      <c r="D4" s="125"/>
      <c r="E4" s="125"/>
      <c r="F4" s="125"/>
      <c r="G4" s="125"/>
    </row>
    <row r="5" spans="1:8" ht="12.75" customHeight="1">
      <c r="A5" s="13" t="s">
        <v>51</v>
      </c>
      <c r="B5" s="36"/>
      <c r="C5" s="36" t="s">
        <v>65</v>
      </c>
      <c r="D5" s="36"/>
      <c r="E5" s="36"/>
      <c r="F5" s="36" t="s">
        <v>65</v>
      </c>
      <c r="G5" s="36" t="s">
        <v>65</v>
      </c>
      <c r="H5" s="3"/>
    </row>
    <row r="6" spans="1:8" ht="12.75" customHeight="1">
      <c r="A6" s="1" t="s">
        <v>124</v>
      </c>
      <c r="B6" s="80">
        <v>3365</v>
      </c>
      <c r="C6" s="80">
        <v>1069</v>
      </c>
      <c r="D6" s="80">
        <v>490</v>
      </c>
      <c r="E6" s="80">
        <v>139</v>
      </c>
      <c r="F6" s="80">
        <v>94</v>
      </c>
      <c r="G6" s="80">
        <v>5157</v>
      </c>
      <c r="H6" s="3"/>
    </row>
    <row r="7" spans="1:8" ht="12.75" customHeight="1">
      <c r="A7" s="1" t="s">
        <v>125</v>
      </c>
      <c r="B7" s="80">
        <v>6866</v>
      </c>
      <c r="C7" s="80">
        <v>2321</v>
      </c>
      <c r="D7" s="80">
        <v>570</v>
      </c>
      <c r="E7" s="80">
        <v>74</v>
      </c>
      <c r="F7" s="80">
        <v>14</v>
      </c>
      <c r="G7" s="80">
        <v>9845</v>
      </c>
      <c r="H7" s="15"/>
    </row>
    <row r="8" spans="1:8" ht="12.75" customHeight="1">
      <c r="A8" s="1" t="s">
        <v>102</v>
      </c>
      <c r="B8" s="80">
        <v>3303</v>
      </c>
      <c r="C8" s="80">
        <v>1343</v>
      </c>
      <c r="D8" s="80">
        <v>699</v>
      </c>
      <c r="E8" s="80">
        <v>109</v>
      </c>
      <c r="F8" s="80">
        <v>163</v>
      </c>
      <c r="G8" s="80">
        <v>5617</v>
      </c>
      <c r="H8" s="15"/>
    </row>
    <row r="9" spans="1:8" ht="12.75" customHeight="1">
      <c r="A9" s="14" t="s">
        <v>63</v>
      </c>
      <c r="B9" s="15">
        <v>13534</v>
      </c>
      <c r="C9" s="15">
        <v>4733</v>
      </c>
      <c r="D9" s="15">
        <v>1759</v>
      </c>
      <c r="E9" s="15">
        <v>322</v>
      </c>
      <c r="F9" s="15">
        <v>271</v>
      </c>
      <c r="G9" s="15">
        <v>20619</v>
      </c>
      <c r="H9" s="3" t="s">
        <v>65</v>
      </c>
    </row>
    <row r="10" spans="1:7" ht="12.75" customHeight="1">
      <c r="A10" s="2" t="s">
        <v>64</v>
      </c>
      <c r="B10" s="80"/>
      <c r="C10" s="80"/>
      <c r="D10" s="80"/>
      <c r="E10" s="80"/>
      <c r="F10" s="80"/>
      <c r="G10" s="80"/>
    </row>
    <row r="11" spans="1:7" ht="12.75" customHeight="1">
      <c r="A11" s="1" t="s">
        <v>124</v>
      </c>
      <c r="B11" s="80">
        <v>1473</v>
      </c>
      <c r="C11" s="80">
        <v>463</v>
      </c>
      <c r="D11" s="80">
        <v>265</v>
      </c>
      <c r="E11" s="80">
        <v>73</v>
      </c>
      <c r="F11" s="80">
        <v>61</v>
      </c>
      <c r="G11" s="80">
        <v>2335</v>
      </c>
    </row>
    <row r="12" spans="1:7" ht="12.75" customHeight="1">
      <c r="A12" s="1" t="s">
        <v>125</v>
      </c>
      <c r="B12" s="80">
        <v>2497</v>
      </c>
      <c r="C12" s="80">
        <v>830</v>
      </c>
      <c r="D12" s="80">
        <v>259</v>
      </c>
      <c r="E12" s="80">
        <v>26</v>
      </c>
      <c r="F12" s="80">
        <v>8</v>
      </c>
      <c r="G12" s="80">
        <v>3620</v>
      </c>
    </row>
    <row r="13" spans="1:7" ht="12.75" customHeight="1">
      <c r="A13" s="1" t="s">
        <v>102</v>
      </c>
      <c r="B13" s="15">
        <v>1303</v>
      </c>
      <c r="C13" s="15">
        <v>570</v>
      </c>
      <c r="D13" s="15">
        <v>298</v>
      </c>
      <c r="E13" s="15">
        <v>64</v>
      </c>
      <c r="F13" s="15">
        <v>90</v>
      </c>
      <c r="G13" s="15">
        <v>2325</v>
      </c>
    </row>
    <row r="14" spans="1:7" ht="12.75" customHeight="1">
      <c r="A14" s="14" t="s">
        <v>70</v>
      </c>
      <c r="B14" s="15">
        <v>5273</v>
      </c>
      <c r="C14" s="15">
        <v>1863</v>
      </c>
      <c r="D14" s="15">
        <v>822</v>
      </c>
      <c r="E14" s="15">
        <v>163</v>
      </c>
      <c r="F14" s="15">
        <v>159</v>
      </c>
      <c r="G14" s="15">
        <v>8280</v>
      </c>
    </row>
    <row r="15" spans="1:7" ht="12.75" customHeight="1">
      <c r="A15" s="2" t="s">
        <v>67</v>
      </c>
      <c r="B15" s="80"/>
      <c r="C15" s="80"/>
      <c r="D15" s="80"/>
      <c r="E15" s="80"/>
      <c r="F15" s="80"/>
      <c r="G15" s="80"/>
    </row>
    <row r="16" spans="1:7" ht="12.75" customHeight="1">
      <c r="A16" s="1" t="s">
        <v>124</v>
      </c>
      <c r="B16" s="80">
        <v>4838</v>
      </c>
      <c r="C16" s="80">
        <v>1532</v>
      </c>
      <c r="D16" s="80">
        <v>755</v>
      </c>
      <c r="E16" s="80">
        <v>212</v>
      </c>
      <c r="F16" s="80">
        <v>155</v>
      </c>
      <c r="G16" s="80">
        <v>7492</v>
      </c>
    </row>
    <row r="17" spans="1:7" ht="12.75" customHeight="1">
      <c r="A17" s="1" t="s">
        <v>125</v>
      </c>
      <c r="B17" s="80">
        <v>9363</v>
      </c>
      <c r="C17" s="80">
        <v>3151</v>
      </c>
      <c r="D17" s="80">
        <v>829</v>
      </c>
      <c r="E17" s="80">
        <v>100</v>
      </c>
      <c r="F17" s="80">
        <v>22</v>
      </c>
      <c r="G17" s="80">
        <v>13465</v>
      </c>
    </row>
    <row r="18" spans="1:7" ht="12.75" customHeight="1">
      <c r="A18" s="1" t="s">
        <v>102</v>
      </c>
      <c r="B18" s="80">
        <v>4606</v>
      </c>
      <c r="C18" s="80">
        <v>1913</v>
      </c>
      <c r="D18" s="80">
        <v>997</v>
      </c>
      <c r="E18" s="80">
        <v>173</v>
      </c>
      <c r="F18" s="80">
        <v>253</v>
      </c>
      <c r="G18" s="80">
        <v>7942</v>
      </c>
    </row>
    <row r="19" spans="1:7" ht="12.75" customHeight="1">
      <c r="A19" s="2" t="s">
        <v>29</v>
      </c>
      <c r="B19" s="29">
        <v>18807</v>
      </c>
      <c r="C19" s="29">
        <v>6596</v>
      </c>
      <c r="D19" s="29">
        <v>2581</v>
      </c>
      <c r="E19" s="29">
        <v>485</v>
      </c>
      <c r="F19" s="29">
        <v>430</v>
      </c>
      <c r="G19" s="29">
        <v>28899</v>
      </c>
    </row>
    <row r="20" spans="1:7" s="26" customFormat="1" ht="12" customHeight="1">
      <c r="A20" s="36"/>
      <c r="B20" s="56" t="s">
        <v>48</v>
      </c>
      <c r="C20" s="93"/>
      <c r="D20" s="93"/>
      <c r="E20" s="93"/>
      <c r="F20" s="93"/>
      <c r="G20" s="93"/>
    </row>
    <row r="21" spans="1:7" s="26" customFormat="1" ht="12.75" customHeight="1">
      <c r="A21" s="2" t="s">
        <v>51</v>
      </c>
      <c r="B21" s="1"/>
      <c r="C21" s="1"/>
      <c r="D21" s="1"/>
      <c r="E21" s="1"/>
      <c r="F21" s="1"/>
      <c r="G21" s="1"/>
    </row>
    <row r="22" spans="1:7" s="26" customFormat="1" ht="12.75" customHeight="1">
      <c r="A22" s="1" t="s">
        <v>124</v>
      </c>
      <c r="B22" s="4">
        <f aca="true" t="shared" si="0" ref="B22:G22">B6/B$9*100</f>
        <v>24.863307226245013</v>
      </c>
      <c r="C22" s="4">
        <f t="shared" si="0"/>
        <v>22.586097612507924</v>
      </c>
      <c r="D22" s="4">
        <f t="shared" si="0"/>
        <v>27.856736782262647</v>
      </c>
      <c r="E22" s="4">
        <f t="shared" si="0"/>
        <v>43.16770186335403</v>
      </c>
      <c r="F22" s="4">
        <f t="shared" si="0"/>
        <v>34.686346863468636</v>
      </c>
      <c r="G22" s="4">
        <f t="shared" si="0"/>
        <v>25.010912265386292</v>
      </c>
    </row>
    <row r="23" spans="1:7" s="26" customFormat="1" ht="12.75" customHeight="1">
      <c r="A23" s="1" t="s">
        <v>125</v>
      </c>
      <c r="B23" s="4">
        <f aca="true" t="shared" si="1" ref="B23:G23">B7/B$9*100</f>
        <v>50.73149105955371</v>
      </c>
      <c r="C23" s="4">
        <f t="shared" si="1"/>
        <v>49.03866469469681</v>
      </c>
      <c r="D23" s="4">
        <f t="shared" si="1"/>
        <v>32.404775440591244</v>
      </c>
      <c r="E23" s="4">
        <f t="shared" si="1"/>
        <v>22.981366459627328</v>
      </c>
      <c r="F23" s="4">
        <f t="shared" si="1"/>
        <v>5.166051660516605</v>
      </c>
      <c r="G23" s="4">
        <f t="shared" si="1"/>
        <v>47.74722343469616</v>
      </c>
    </row>
    <row r="24" spans="1:7" s="26" customFormat="1" ht="12.75" customHeight="1">
      <c r="A24" s="1" t="s">
        <v>102</v>
      </c>
      <c r="B24" s="4">
        <f aca="true" t="shared" si="2" ref="B24:G24">B8/B$9*100</f>
        <v>24.405201714201272</v>
      </c>
      <c r="C24" s="4">
        <f t="shared" si="2"/>
        <v>28.37523769279527</v>
      </c>
      <c r="D24" s="4">
        <f t="shared" si="2"/>
        <v>39.738487777146105</v>
      </c>
      <c r="E24" s="4">
        <f t="shared" si="2"/>
        <v>33.85093167701863</v>
      </c>
      <c r="F24" s="4">
        <f t="shared" si="2"/>
        <v>60.147601476014756</v>
      </c>
      <c r="G24" s="4">
        <f t="shared" si="2"/>
        <v>27.24186429991755</v>
      </c>
    </row>
    <row r="25" spans="1:7" s="55" customFormat="1" ht="12.75" customHeight="1">
      <c r="A25" s="14" t="s">
        <v>63</v>
      </c>
      <c r="B25" s="18">
        <f aca="true" t="shared" si="3" ref="B25:G25">B9/B$9*100</f>
        <v>100</v>
      </c>
      <c r="C25" s="18">
        <f t="shared" si="3"/>
        <v>100</v>
      </c>
      <c r="D25" s="18">
        <f t="shared" si="3"/>
        <v>100</v>
      </c>
      <c r="E25" s="18">
        <f t="shared" si="3"/>
        <v>100</v>
      </c>
      <c r="F25" s="18">
        <f t="shared" si="3"/>
        <v>100</v>
      </c>
      <c r="G25" s="18">
        <f t="shared" si="3"/>
        <v>100</v>
      </c>
    </row>
    <row r="26" spans="1:7" s="26" customFormat="1" ht="12.75" customHeight="1">
      <c r="A26" s="2" t="s">
        <v>64</v>
      </c>
      <c r="B26" s="1"/>
      <c r="C26" s="1"/>
      <c r="D26" s="1"/>
      <c r="E26" s="1"/>
      <c r="F26" s="1"/>
      <c r="G26" s="1"/>
    </row>
    <row r="27" spans="1:7" s="26" customFormat="1" ht="12.75" customHeight="1">
      <c r="A27" s="1" t="s">
        <v>124</v>
      </c>
      <c r="B27" s="4">
        <f aca="true" t="shared" si="4" ref="B27:G27">B11/B$14*100</f>
        <v>27.93476199506922</v>
      </c>
      <c r="C27" s="4">
        <f t="shared" si="4"/>
        <v>24.852388620504563</v>
      </c>
      <c r="D27" s="4">
        <f t="shared" si="4"/>
        <v>32.23844282238443</v>
      </c>
      <c r="E27" s="4">
        <f t="shared" si="4"/>
        <v>44.785276073619634</v>
      </c>
      <c r="F27" s="4">
        <f t="shared" si="4"/>
        <v>38.36477987421384</v>
      </c>
      <c r="G27" s="4">
        <f t="shared" si="4"/>
        <v>28.200483091787437</v>
      </c>
    </row>
    <row r="28" spans="1:7" s="26" customFormat="1" ht="12.75" customHeight="1">
      <c r="A28" s="1" t="s">
        <v>125</v>
      </c>
      <c r="B28" s="4">
        <f aca="true" t="shared" si="5" ref="B28:G28">B12/B$14*100</f>
        <v>47.354447183766354</v>
      </c>
      <c r="C28" s="4">
        <f t="shared" si="5"/>
        <v>44.55179817498658</v>
      </c>
      <c r="D28" s="4">
        <f t="shared" si="5"/>
        <v>31.508515815085158</v>
      </c>
      <c r="E28" s="4">
        <f t="shared" si="5"/>
        <v>15.950920245398773</v>
      </c>
      <c r="F28" s="4">
        <f t="shared" si="5"/>
        <v>5.031446540880504</v>
      </c>
      <c r="G28" s="4">
        <f t="shared" si="5"/>
        <v>43.71980676328502</v>
      </c>
    </row>
    <row r="29" spans="1:7" s="26" customFormat="1" ht="12.75" customHeight="1">
      <c r="A29" s="1" t="s">
        <v>102</v>
      </c>
      <c r="B29" s="4">
        <f aca="true" t="shared" si="6" ref="B29:G29">B13/B$14*100</f>
        <v>24.710790821164423</v>
      </c>
      <c r="C29" s="4">
        <f t="shared" si="6"/>
        <v>30.595813204508858</v>
      </c>
      <c r="D29" s="4">
        <f t="shared" si="6"/>
        <v>36.25304136253041</v>
      </c>
      <c r="E29" s="4">
        <f t="shared" si="6"/>
        <v>39.263803680981596</v>
      </c>
      <c r="F29" s="4">
        <f t="shared" si="6"/>
        <v>56.60377358490566</v>
      </c>
      <c r="G29" s="4">
        <f t="shared" si="6"/>
        <v>28.07971014492754</v>
      </c>
    </row>
    <row r="30" spans="1:7" s="55" customFormat="1" ht="12.75" customHeight="1">
      <c r="A30" s="14" t="s">
        <v>70</v>
      </c>
      <c r="B30" s="18">
        <f aca="true" t="shared" si="7" ref="B30:G30">B14/B$14*100</f>
        <v>100</v>
      </c>
      <c r="C30" s="18">
        <f t="shared" si="7"/>
        <v>100</v>
      </c>
      <c r="D30" s="18">
        <f t="shared" si="7"/>
        <v>100</v>
      </c>
      <c r="E30" s="18">
        <f t="shared" si="7"/>
        <v>100</v>
      </c>
      <c r="F30" s="18">
        <f t="shared" si="7"/>
        <v>100</v>
      </c>
      <c r="G30" s="18">
        <f t="shared" si="7"/>
        <v>100</v>
      </c>
    </row>
    <row r="31" spans="1:7" s="26" customFormat="1" ht="12.75" customHeight="1">
      <c r="A31" s="2" t="s">
        <v>67</v>
      </c>
      <c r="B31" s="1"/>
      <c r="C31" s="1"/>
      <c r="D31" s="1"/>
      <c r="E31" s="1"/>
      <c r="F31" s="1"/>
      <c r="G31" s="1"/>
    </row>
    <row r="32" spans="1:7" ht="12.75" customHeight="1">
      <c r="A32" s="1" t="s">
        <v>124</v>
      </c>
      <c r="B32" s="4">
        <f aca="true" t="shared" si="8" ref="B32:G32">B16/B$19*100</f>
        <v>25.72446429520923</v>
      </c>
      <c r="C32" s="4">
        <f t="shared" si="8"/>
        <v>23.226197695573074</v>
      </c>
      <c r="D32" s="4">
        <f t="shared" si="8"/>
        <v>29.252227818674932</v>
      </c>
      <c r="E32" s="4">
        <f t="shared" si="8"/>
        <v>43.71134020618557</v>
      </c>
      <c r="F32" s="4">
        <f t="shared" si="8"/>
        <v>36.04651162790697</v>
      </c>
      <c r="G32" s="4">
        <f t="shared" si="8"/>
        <v>25.92477248347694</v>
      </c>
    </row>
    <row r="33" spans="1:7" ht="12.75" customHeight="1">
      <c r="A33" s="1" t="s">
        <v>125</v>
      </c>
      <c r="B33" s="4">
        <f aca="true" t="shared" si="9" ref="B33:G33">B17/B$19*100</f>
        <v>49.784654649864414</v>
      </c>
      <c r="C33" s="4">
        <f t="shared" si="9"/>
        <v>47.77137659187387</v>
      </c>
      <c r="D33" s="4">
        <f t="shared" si="9"/>
        <v>32.11933359163115</v>
      </c>
      <c r="E33" s="4">
        <f t="shared" si="9"/>
        <v>20.618556701030926</v>
      </c>
      <c r="F33" s="4">
        <f t="shared" si="9"/>
        <v>5.116279069767442</v>
      </c>
      <c r="G33" s="4">
        <f t="shared" si="9"/>
        <v>46.593307726910965</v>
      </c>
    </row>
    <row r="34" spans="1:7" ht="12.75" customHeight="1">
      <c r="A34" s="1" t="s">
        <v>102</v>
      </c>
      <c r="B34" s="4">
        <f aca="true" t="shared" si="10" ref="B34:G34">B18/B$19*100</f>
        <v>24.49088105492636</v>
      </c>
      <c r="C34" s="4">
        <f t="shared" si="10"/>
        <v>29.002425712553066</v>
      </c>
      <c r="D34" s="4">
        <f t="shared" si="10"/>
        <v>38.62843858969392</v>
      </c>
      <c r="E34" s="4">
        <f t="shared" si="10"/>
        <v>35.670103092783506</v>
      </c>
      <c r="F34" s="4">
        <f t="shared" si="10"/>
        <v>58.837209302325576</v>
      </c>
      <c r="G34" s="4">
        <f t="shared" si="10"/>
        <v>27.481919789612096</v>
      </c>
    </row>
    <row r="35" spans="1:7" ht="12.75" customHeight="1">
      <c r="A35" s="118" t="s">
        <v>29</v>
      </c>
      <c r="B35" s="121">
        <f aca="true" t="shared" si="11" ref="B35:G35">B19/B$19*100</f>
        <v>100</v>
      </c>
      <c r="C35" s="121">
        <f t="shared" si="11"/>
        <v>100</v>
      </c>
      <c r="D35" s="121">
        <f t="shared" si="11"/>
        <v>100</v>
      </c>
      <c r="E35" s="121">
        <f t="shared" si="11"/>
        <v>100</v>
      </c>
      <c r="F35" s="121">
        <f t="shared" si="11"/>
        <v>100</v>
      </c>
      <c r="G35" s="121">
        <f t="shared" si="11"/>
        <v>100</v>
      </c>
    </row>
    <row r="36" spans="1:6" s="1" customFormat="1" ht="14.25" customHeight="1">
      <c r="A36" s="5" t="s">
        <v>157</v>
      </c>
      <c r="B36" s="20"/>
      <c r="C36" s="20"/>
      <c r="D36" s="20"/>
      <c r="E36" s="20"/>
      <c r="F36" s="20"/>
    </row>
    <row r="37" spans="1:6" s="1" customFormat="1" ht="9.75" customHeight="1">
      <c r="A37" s="5" t="s">
        <v>161</v>
      </c>
      <c r="B37" s="20"/>
      <c r="C37" s="20"/>
      <c r="D37" s="20"/>
      <c r="E37" s="20"/>
      <c r="F37" s="20"/>
    </row>
    <row r="38" spans="1:6" s="1" customFormat="1" ht="9.75" customHeight="1">
      <c r="A38" s="5" t="s">
        <v>156</v>
      </c>
      <c r="B38" s="20"/>
      <c r="C38" s="20"/>
      <c r="D38" s="20"/>
      <c r="E38" s="20"/>
      <c r="F38" s="20"/>
    </row>
    <row r="39" spans="3:9" ht="12.75" customHeight="1">
      <c r="C39" s="3"/>
      <c r="D39" s="3"/>
      <c r="E39" s="3"/>
      <c r="F39" s="3"/>
      <c r="G39" s="3"/>
      <c r="H39" s="3"/>
      <c r="I39" s="3"/>
    </row>
    <row r="40" spans="1:9" ht="12.75" customHeight="1">
      <c r="A40" s="1"/>
      <c r="B40" s="3"/>
      <c r="C40" s="3"/>
      <c r="D40" s="3"/>
      <c r="E40" s="3"/>
      <c r="F40" s="3"/>
      <c r="G40" s="3"/>
      <c r="H40" s="3"/>
      <c r="I40" s="3"/>
    </row>
    <row r="41" spans="1:9" ht="12.75" customHeight="1">
      <c r="A41" s="1"/>
      <c r="B41" s="3"/>
      <c r="C41" s="3"/>
      <c r="D41" s="3"/>
      <c r="E41" s="3"/>
      <c r="F41" s="3"/>
      <c r="G41" s="3"/>
      <c r="H41" s="3"/>
      <c r="I41" s="3"/>
    </row>
    <row r="42" spans="1:2" ht="12.75" customHeight="1">
      <c r="A42" s="1"/>
      <c r="B42" s="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L78" sqref="L78"/>
    </sheetView>
  </sheetViews>
  <sheetFormatPr defaultColWidth="9.140625" defaultRowHeight="12.75"/>
  <cols>
    <col min="1" max="1" width="11.140625" style="0" customWidth="1"/>
    <col min="2" max="9" width="6.7109375" style="0" customWidth="1"/>
    <col min="10" max="10" width="9.57421875" style="0" customWidth="1"/>
  </cols>
  <sheetData>
    <row r="1" spans="1:10" ht="17.25" customHeight="1">
      <c r="A1" s="84" t="s">
        <v>281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 customHeight="1">
      <c r="A2" s="115" t="s">
        <v>190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 customHeight="1">
      <c r="A3" s="193" t="s">
        <v>50</v>
      </c>
      <c r="B3" s="117" t="s">
        <v>0</v>
      </c>
      <c r="C3" s="117" t="s">
        <v>1</v>
      </c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</row>
    <row r="4" spans="2:10" ht="12" customHeight="1">
      <c r="B4" s="56" t="s">
        <v>247</v>
      </c>
      <c r="C4" s="56"/>
      <c r="D4" s="56"/>
      <c r="E4" s="56"/>
      <c r="F4" s="56"/>
      <c r="G4" s="56"/>
      <c r="H4" s="56"/>
      <c r="I4" s="56"/>
      <c r="J4" s="56"/>
    </row>
    <row r="5" spans="1:10" ht="12.75" customHeight="1">
      <c r="A5" s="2" t="s">
        <v>51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2.75" customHeight="1">
      <c r="A6" s="1" t="s">
        <v>52</v>
      </c>
      <c r="B6" s="80">
        <v>8</v>
      </c>
      <c r="C6" s="80">
        <v>4</v>
      </c>
      <c r="D6" s="80">
        <v>5</v>
      </c>
      <c r="E6" s="80">
        <v>2</v>
      </c>
      <c r="F6" s="80">
        <v>2</v>
      </c>
      <c r="G6" s="80">
        <v>0</v>
      </c>
      <c r="H6" s="80">
        <v>0</v>
      </c>
      <c r="I6" s="80">
        <v>6</v>
      </c>
      <c r="J6" s="80">
        <v>27</v>
      </c>
    </row>
    <row r="7" spans="1:10" ht="12.75" customHeight="1">
      <c r="A7" s="1" t="s">
        <v>53</v>
      </c>
      <c r="B7" s="80">
        <v>11</v>
      </c>
      <c r="C7" s="80">
        <v>5</v>
      </c>
      <c r="D7" s="80">
        <v>9</v>
      </c>
      <c r="E7" s="80">
        <v>2</v>
      </c>
      <c r="F7" s="80">
        <v>4</v>
      </c>
      <c r="G7" s="80">
        <v>0</v>
      </c>
      <c r="H7" s="80">
        <v>2</v>
      </c>
      <c r="I7" s="80">
        <v>2</v>
      </c>
      <c r="J7" s="80">
        <v>35</v>
      </c>
    </row>
    <row r="8" spans="1:10" ht="12.75" customHeight="1">
      <c r="A8" s="1" t="s">
        <v>54</v>
      </c>
      <c r="B8" s="80">
        <v>21</v>
      </c>
      <c r="C8" s="80">
        <v>15</v>
      </c>
      <c r="D8" s="80">
        <v>30</v>
      </c>
      <c r="E8" s="80">
        <v>4</v>
      </c>
      <c r="F8" s="80">
        <v>8</v>
      </c>
      <c r="G8" s="80">
        <v>2</v>
      </c>
      <c r="H8" s="80">
        <v>1</v>
      </c>
      <c r="I8" s="80">
        <v>7</v>
      </c>
      <c r="J8" s="80">
        <v>88</v>
      </c>
    </row>
    <row r="9" spans="1:10" ht="12.75" customHeight="1">
      <c r="A9" s="1" t="s">
        <v>55</v>
      </c>
      <c r="B9" s="80">
        <v>74</v>
      </c>
      <c r="C9" s="80">
        <v>67</v>
      </c>
      <c r="D9" s="80">
        <v>42</v>
      </c>
      <c r="E9" s="80">
        <v>22</v>
      </c>
      <c r="F9" s="80">
        <v>15</v>
      </c>
      <c r="G9" s="80">
        <v>4</v>
      </c>
      <c r="H9" s="80">
        <v>4</v>
      </c>
      <c r="I9" s="80">
        <v>15</v>
      </c>
      <c r="J9" s="80">
        <v>243</v>
      </c>
    </row>
    <row r="10" spans="1:10" ht="12.75" customHeight="1">
      <c r="A10" s="1" t="s">
        <v>126</v>
      </c>
      <c r="B10" s="80">
        <v>173</v>
      </c>
      <c r="C10" s="80">
        <v>111</v>
      </c>
      <c r="D10" s="80">
        <v>59</v>
      </c>
      <c r="E10" s="80">
        <v>39</v>
      </c>
      <c r="F10" s="80">
        <v>27</v>
      </c>
      <c r="G10" s="80">
        <v>10</v>
      </c>
      <c r="H10" s="80">
        <v>7</v>
      </c>
      <c r="I10" s="80">
        <v>12</v>
      </c>
      <c r="J10" s="80">
        <v>438</v>
      </c>
    </row>
    <row r="11" spans="1:10" ht="12.75" customHeight="1">
      <c r="A11" s="1" t="s">
        <v>57</v>
      </c>
      <c r="B11" s="80">
        <v>305</v>
      </c>
      <c r="C11" s="80">
        <v>200</v>
      </c>
      <c r="D11" s="80">
        <v>126</v>
      </c>
      <c r="E11" s="80">
        <v>89</v>
      </c>
      <c r="F11" s="80">
        <v>72</v>
      </c>
      <c r="G11" s="80">
        <v>22</v>
      </c>
      <c r="H11" s="80">
        <v>17</v>
      </c>
      <c r="I11" s="80">
        <v>7</v>
      </c>
      <c r="J11" s="80">
        <v>838</v>
      </c>
    </row>
    <row r="12" spans="1:10" ht="12.75" customHeight="1">
      <c r="A12" s="1" t="s">
        <v>58</v>
      </c>
      <c r="B12" s="80">
        <v>663</v>
      </c>
      <c r="C12" s="80">
        <v>439</v>
      </c>
      <c r="D12" s="80">
        <v>309</v>
      </c>
      <c r="E12" s="80">
        <v>180</v>
      </c>
      <c r="F12" s="80">
        <v>168</v>
      </c>
      <c r="G12" s="80">
        <v>46</v>
      </c>
      <c r="H12" s="80">
        <v>36</v>
      </c>
      <c r="I12" s="80">
        <v>25</v>
      </c>
      <c r="J12" s="80">
        <v>1866</v>
      </c>
    </row>
    <row r="13" spans="1:10" ht="12.75" customHeight="1">
      <c r="A13" s="1" t="s">
        <v>59</v>
      </c>
      <c r="B13" s="80">
        <v>982</v>
      </c>
      <c r="C13" s="80">
        <v>626</v>
      </c>
      <c r="D13" s="80">
        <v>462</v>
      </c>
      <c r="E13" s="80">
        <v>253</v>
      </c>
      <c r="F13" s="80">
        <v>252</v>
      </c>
      <c r="G13" s="80">
        <v>63</v>
      </c>
      <c r="H13" s="80">
        <v>36</v>
      </c>
      <c r="I13" s="80">
        <v>18</v>
      </c>
      <c r="J13" s="80">
        <v>2692</v>
      </c>
    </row>
    <row r="14" spans="1:10" ht="12.75" customHeight="1">
      <c r="A14" s="1" t="s">
        <v>60</v>
      </c>
      <c r="B14" s="80">
        <v>830</v>
      </c>
      <c r="C14" s="80">
        <v>493</v>
      </c>
      <c r="D14" s="80">
        <v>391</v>
      </c>
      <c r="E14" s="80">
        <v>214</v>
      </c>
      <c r="F14" s="80">
        <v>165</v>
      </c>
      <c r="G14" s="80">
        <v>65</v>
      </c>
      <c r="H14" s="80">
        <v>50</v>
      </c>
      <c r="I14" s="80">
        <v>8</v>
      </c>
      <c r="J14" s="80">
        <v>2216</v>
      </c>
    </row>
    <row r="15" spans="1:10" ht="12.75" customHeight="1">
      <c r="A15" s="1" t="s">
        <v>106</v>
      </c>
      <c r="B15" s="80">
        <v>494</v>
      </c>
      <c r="C15" s="80">
        <v>246</v>
      </c>
      <c r="D15" s="80">
        <v>228</v>
      </c>
      <c r="E15" s="80">
        <v>146</v>
      </c>
      <c r="F15" s="80">
        <v>109</v>
      </c>
      <c r="G15" s="80">
        <v>41</v>
      </c>
      <c r="H15" s="80">
        <v>17</v>
      </c>
      <c r="I15" s="80">
        <v>1</v>
      </c>
      <c r="J15" s="80">
        <v>1282</v>
      </c>
    </row>
    <row r="16" spans="1:10" ht="12.75" customHeight="1">
      <c r="A16" s="14" t="s">
        <v>63</v>
      </c>
      <c r="B16" s="15">
        <v>3561</v>
      </c>
      <c r="C16" s="15">
        <v>2206</v>
      </c>
      <c r="D16" s="15">
        <v>1661</v>
      </c>
      <c r="E16" s="15">
        <v>951</v>
      </c>
      <c r="F16" s="15">
        <v>822</v>
      </c>
      <c r="G16" s="15">
        <v>253</v>
      </c>
      <c r="H16" s="15">
        <v>170</v>
      </c>
      <c r="I16" s="15">
        <v>101</v>
      </c>
      <c r="J16" s="15">
        <v>9725</v>
      </c>
    </row>
    <row r="17" spans="1:10" ht="12.75" customHeight="1">
      <c r="A17" s="2" t="s">
        <v>64</v>
      </c>
      <c r="B17" s="80" t="s">
        <v>65</v>
      </c>
      <c r="C17" s="80"/>
      <c r="D17" s="80"/>
      <c r="E17" s="80"/>
      <c r="F17" s="80"/>
      <c r="G17" s="80"/>
      <c r="H17" s="80"/>
      <c r="I17" s="80"/>
      <c r="J17" s="80"/>
    </row>
    <row r="18" spans="1:10" ht="12.75" customHeight="1">
      <c r="A18" s="1" t="s">
        <v>52</v>
      </c>
      <c r="B18" s="80">
        <v>6</v>
      </c>
      <c r="C18" s="80">
        <v>4</v>
      </c>
      <c r="D18" s="80">
        <v>12</v>
      </c>
      <c r="E18" s="80">
        <v>3</v>
      </c>
      <c r="F18" s="80">
        <v>0</v>
      </c>
      <c r="G18" s="80">
        <v>0</v>
      </c>
      <c r="H18" s="80">
        <v>0</v>
      </c>
      <c r="I18" s="80">
        <v>1</v>
      </c>
      <c r="J18" s="80">
        <v>26</v>
      </c>
    </row>
    <row r="19" spans="1:10" ht="12.75" customHeight="1">
      <c r="A19" s="1" t="s">
        <v>53</v>
      </c>
      <c r="B19" s="80">
        <v>5</v>
      </c>
      <c r="C19" s="80">
        <v>12</v>
      </c>
      <c r="D19" s="80">
        <v>8</v>
      </c>
      <c r="E19" s="80">
        <v>1</v>
      </c>
      <c r="F19" s="80">
        <v>1</v>
      </c>
      <c r="G19" s="80">
        <v>0</v>
      </c>
      <c r="H19" s="80">
        <v>0</v>
      </c>
      <c r="I19" s="80">
        <v>2</v>
      </c>
      <c r="J19" s="80">
        <v>29</v>
      </c>
    </row>
    <row r="20" spans="1:10" ht="12.75" customHeight="1">
      <c r="A20" s="1" t="s">
        <v>54</v>
      </c>
      <c r="B20" s="80">
        <v>17</v>
      </c>
      <c r="C20" s="80">
        <v>21</v>
      </c>
      <c r="D20" s="80">
        <v>19</v>
      </c>
      <c r="E20" s="80">
        <v>9</v>
      </c>
      <c r="F20" s="80">
        <v>8</v>
      </c>
      <c r="G20" s="80">
        <v>0</v>
      </c>
      <c r="H20" s="80">
        <v>3</v>
      </c>
      <c r="I20" s="80">
        <v>8</v>
      </c>
      <c r="J20" s="80">
        <v>85</v>
      </c>
    </row>
    <row r="21" spans="1:10" ht="12.75" customHeight="1">
      <c r="A21" s="1" t="s">
        <v>55</v>
      </c>
      <c r="B21" s="80">
        <v>39</v>
      </c>
      <c r="C21" s="80">
        <v>46</v>
      </c>
      <c r="D21" s="80">
        <v>16</v>
      </c>
      <c r="E21" s="80">
        <v>13</v>
      </c>
      <c r="F21" s="80">
        <v>10</v>
      </c>
      <c r="G21" s="80">
        <v>3</v>
      </c>
      <c r="H21" s="80">
        <v>8</v>
      </c>
      <c r="I21" s="80">
        <v>12</v>
      </c>
      <c r="J21" s="80">
        <v>147</v>
      </c>
    </row>
    <row r="22" spans="1:10" ht="12.75" customHeight="1">
      <c r="A22" s="1" t="s">
        <v>126</v>
      </c>
      <c r="B22" s="80">
        <v>71</v>
      </c>
      <c r="C22" s="80">
        <v>87</v>
      </c>
      <c r="D22" s="80">
        <v>52</v>
      </c>
      <c r="E22" s="80">
        <v>27</v>
      </c>
      <c r="F22" s="80">
        <v>19</v>
      </c>
      <c r="G22" s="80">
        <v>9</v>
      </c>
      <c r="H22" s="80">
        <v>6</v>
      </c>
      <c r="I22" s="80">
        <v>9</v>
      </c>
      <c r="J22" s="80">
        <v>280</v>
      </c>
    </row>
    <row r="23" spans="1:10" ht="12.75" customHeight="1">
      <c r="A23" s="1" t="s">
        <v>57</v>
      </c>
      <c r="B23" s="80">
        <v>154</v>
      </c>
      <c r="C23" s="80">
        <v>130</v>
      </c>
      <c r="D23" s="80">
        <v>70</v>
      </c>
      <c r="E23" s="80">
        <v>60</v>
      </c>
      <c r="F23" s="80">
        <v>35</v>
      </c>
      <c r="G23" s="80">
        <v>9</v>
      </c>
      <c r="H23" s="80">
        <v>7</v>
      </c>
      <c r="I23" s="80">
        <v>17</v>
      </c>
      <c r="J23" s="80">
        <v>482</v>
      </c>
    </row>
    <row r="24" spans="1:10" ht="12.75" customHeight="1">
      <c r="A24" s="1" t="s">
        <v>58</v>
      </c>
      <c r="B24" s="80">
        <v>271</v>
      </c>
      <c r="C24" s="80">
        <v>243</v>
      </c>
      <c r="D24" s="80">
        <v>121</v>
      </c>
      <c r="E24" s="80">
        <v>75</v>
      </c>
      <c r="F24" s="80">
        <v>68</v>
      </c>
      <c r="G24" s="80">
        <v>18</v>
      </c>
      <c r="H24" s="80">
        <v>16</v>
      </c>
      <c r="I24" s="80">
        <v>17</v>
      </c>
      <c r="J24" s="80">
        <v>829</v>
      </c>
    </row>
    <row r="25" spans="1:10" ht="12.75" customHeight="1">
      <c r="A25" s="1" t="s">
        <v>59</v>
      </c>
      <c r="B25" s="80">
        <v>396</v>
      </c>
      <c r="C25" s="80">
        <v>290</v>
      </c>
      <c r="D25" s="80">
        <v>187</v>
      </c>
      <c r="E25" s="80">
        <v>90</v>
      </c>
      <c r="F25" s="80">
        <v>102</v>
      </c>
      <c r="G25" s="80">
        <v>21</v>
      </c>
      <c r="H25" s="80">
        <v>17</v>
      </c>
      <c r="I25" s="80">
        <v>13</v>
      </c>
      <c r="J25" s="80">
        <v>1116</v>
      </c>
    </row>
    <row r="26" spans="1:10" ht="12.75" customHeight="1">
      <c r="A26" s="1" t="s">
        <v>60</v>
      </c>
      <c r="B26" s="80">
        <v>333</v>
      </c>
      <c r="C26" s="80">
        <v>229</v>
      </c>
      <c r="D26" s="80">
        <v>165</v>
      </c>
      <c r="E26" s="80">
        <v>77</v>
      </c>
      <c r="F26" s="80">
        <v>85</v>
      </c>
      <c r="G26" s="80">
        <v>14</v>
      </c>
      <c r="H26" s="80">
        <v>19</v>
      </c>
      <c r="I26" s="80">
        <v>5</v>
      </c>
      <c r="J26" s="80">
        <v>927</v>
      </c>
    </row>
    <row r="27" spans="1:10" ht="12.75" customHeight="1">
      <c r="A27" s="1" t="s">
        <v>106</v>
      </c>
      <c r="B27" s="80">
        <v>173</v>
      </c>
      <c r="C27" s="80">
        <v>150</v>
      </c>
      <c r="D27" s="80">
        <v>83</v>
      </c>
      <c r="E27" s="80">
        <v>52</v>
      </c>
      <c r="F27" s="80">
        <v>51</v>
      </c>
      <c r="G27" s="80">
        <v>12</v>
      </c>
      <c r="H27" s="80">
        <v>10</v>
      </c>
      <c r="I27" s="80">
        <v>3</v>
      </c>
      <c r="J27" s="80">
        <v>534</v>
      </c>
    </row>
    <row r="28" spans="1:10" ht="12.75" customHeight="1">
      <c r="A28" s="14" t="s">
        <v>66</v>
      </c>
      <c r="B28" s="15">
        <v>1465</v>
      </c>
      <c r="C28" s="15">
        <v>1212</v>
      </c>
      <c r="D28" s="15">
        <v>733</v>
      </c>
      <c r="E28" s="15">
        <v>407</v>
      </c>
      <c r="F28" s="15">
        <v>379</v>
      </c>
      <c r="G28" s="15">
        <v>86</v>
      </c>
      <c r="H28" s="15">
        <v>86</v>
      </c>
      <c r="I28" s="15">
        <v>87</v>
      </c>
      <c r="J28" s="15">
        <v>4455</v>
      </c>
    </row>
    <row r="29" spans="1:10" ht="12.75" customHeight="1">
      <c r="A29" s="2" t="s">
        <v>67</v>
      </c>
      <c r="B29" s="80" t="s">
        <v>65</v>
      </c>
      <c r="C29" s="80"/>
      <c r="D29" s="80"/>
      <c r="E29" s="80"/>
      <c r="F29" s="80"/>
      <c r="G29" s="80"/>
      <c r="H29" s="80"/>
      <c r="I29" s="80"/>
      <c r="J29" s="80"/>
    </row>
    <row r="30" spans="1:10" ht="12.75" customHeight="1">
      <c r="A30" s="1" t="s">
        <v>52</v>
      </c>
      <c r="B30" s="80">
        <v>14</v>
      </c>
      <c r="C30" s="80">
        <v>8</v>
      </c>
      <c r="D30" s="80">
        <v>17</v>
      </c>
      <c r="E30" s="80">
        <v>5</v>
      </c>
      <c r="F30" s="80">
        <v>2</v>
      </c>
      <c r="G30" s="80">
        <v>0</v>
      </c>
      <c r="H30" s="80">
        <v>0</v>
      </c>
      <c r="I30" s="80">
        <v>7</v>
      </c>
      <c r="J30" s="80">
        <v>53</v>
      </c>
    </row>
    <row r="31" spans="1:10" ht="12.75" customHeight="1">
      <c r="A31" s="1" t="s">
        <v>53</v>
      </c>
      <c r="B31" s="80">
        <v>16</v>
      </c>
      <c r="C31" s="80">
        <v>17</v>
      </c>
      <c r="D31" s="80">
        <v>17</v>
      </c>
      <c r="E31" s="80">
        <v>3</v>
      </c>
      <c r="F31" s="80">
        <v>5</v>
      </c>
      <c r="G31" s="80">
        <v>0</v>
      </c>
      <c r="H31" s="80">
        <v>2</v>
      </c>
      <c r="I31" s="80">
        <v>4</v>
      </c>
      <c r="J31" s="80">
        <v>64</v>
      </c>
    </row>
    <row r="32" spans="1:10" ht="12.75" customHeight="1">
      <c r="A32" s="1" t="s">
        <v>54</v>
      </c>
      <c r="B32" s="80">
        <v>38</v>
      </c>
      <c r="C32" s="80">
        <v>36</v>
      </c>
      <c r="D32" s="80">
        <v>49</v>
      </c>
      <c r="E32" s="80">
        <v>13</v>
      </c>
      <c r="F32" s="80">
        <v>16</v>
      </c>
      <c r="G32" s="80">
        <v>2</v>
      </c>
      <c r="H32" s="80">
        <v>4</v>
      </c>
      <c r="I32" s="80">
        <v>15</v>
      </c>
      <c r="J32" s="80">
        <v>173</v>
      </c>
    </row>
    <row r="33" spans="1:10" ht="12.75" customHeight="1">
      <c r="A33" s="1" t="s">
        <v>55</v>
      </c>
      <c r="B33" s="80">
        <v>113</v>
      </c>
      <c r="C33" s="80">
        <v>113</v>
      </c>
      <c r="D33" s="80">
        <v>58</v>
      </c>
      <c r="E33" s="80">
        <v>35</v>
      </c>
      <c r="F33" s="80">
        <v>25</v>
      </c>
      <c r="G33" s="80">
        <v>7</v>
      </c>
      <c r="H33" s="80">
        <v>12</v>
      </c>
      <c r="I33" s="80">
        <v>27</v>
      </c>
      <c r="J33" s="80">
        <v>390</v>
      </c>
    </row>
    <row r="34" spans="1:10" ht="12.75" customHeight="1">
      <c r="A34" s="1" t="s">
        <v>126</v>
      </c>
      <c r="B34" s="80">
        <v>244</v>
      </c>
      <c r="C34" s="80">
        <v>198</v>
      </c>
      <c r="D34" s="80">
        <v>111</v>
      </c>
      <c r="E34" s="80">
        <v>66</v>
      </c>
      <c r="F34" s="80">
        <v>46</v>
      </c>
      <c r="G34" s="80">
        <v>19</v>
      </c>
      <c r="H34" s="80">
        <v>13</v>
      </c>
      <c r="I34" s="80">
        <v>21</v>
      </c>
      <c r="J34" s="80">
        <v>718</v>
      </c>
    </row>
    <row r="35" spans="1:10" ht="12.75" customHeight="1">
      <c r="A35" s="1" t="s">
        <v>57</v>
      </c>
      <c r="B35" s="80">
        <v>459</v>
      </c>
      <c r="C35" s="80">
        <v>330</v>
      </c>
      <c r="D35" s="80">
        <v>196</v>
      </c>
      <c r="E35" s="80">
        <v>149</v>
      </c>
      <c r="F35" s="80">
        <v>107</v>
      </c>
      <c r="G35" s="80">
        <v>31</v>
      </c>
      <c r="H35" s="80">
        <v>24</v>
      </c>
      <c r="I35" s="80">
        <v>24</v>
      </c>
      <c r="J35" s="80">
        <v>1320</v>
      </c>
    </row>
    <row r="36" spans="1:10" ht="12.75" customHeight="1">
      <c r="A36" s="1" t="s">
        <v>58</v>
      </c>
      <c r="B36" s="80">
        <v>934</v>
      </c>
      <c r="C36" s="80">
        <v>682</v>
      </c>
      <c r="D36" s="80">
        <v>430</v>
      </c>
      <c r="E36" s="80">
        <v>255</v>
      </c>
      <c r="F36" s="80">
        <v>236</v>
      </c>
      <c r="G36" s="80">
        <v>64</v>
      </c>
      <c r="H36" s="80">
        <v>52</v>
      </c>
      <c r="I36" s="80">
        <v>42</v>
      </c>
      <c r="J36" s="80">
        <v>2695</v>
      </c>
    </row>
    <row r="37" spans="1:10" ht="12.75" customHeight="1">
      <c r="A37" s="1" t="s">
        <v>59</v>
      </c>
      <c r="B37" s="80">
        <v>1378</v>
      </c>
      <c r="C37" s="80">
        <v>916</v>
      </c>
      <c r="D37" s="80">
        <v>649</v>
      </c>
      <c r="E37" s="80">
        <v>343</v>
      </c>
      <c r="F37" s="80">
        <v>354</v>
      </c>
      <c r="G37" s="80">
        <v>84</v>
      </c>
      <c r="H37" s="80">
        <v>53</v>
      </c>
      <c r="I37" s="80">
        <v>31</v>
      </c>
      <c r="J37" s="80">
        <v>3808</v>
      </c>
    </row>
    <row r="38" spans="1:10" ht="12.75" customHeight="1">
      <c r="A38" s="1" t="s">
        <v>60</v>
      </c>
      <c r="B38" s="80">
        <v>1163</v>
      </c>
      <c r="C38" s="80">
        <v>722</v>
      </c>
      <c r="D38" s="80">
        <v>556</v>
      </c>
      <c r="E38" s="80">
        <v>291</v>
      </c>
      <c r="F38" s="80">
        <v>250</v>
      </c>
      <c r="G38" s="80">
        <v>79</v>
      </c>
      <c r="H38" s="80">
        <v>69</v>
      </c>
      <c r="I38" s="80">
        <v>13</v>
      </c>
      <c r="J38" s="80">
        <v>3143</v>
      </c>
    </row>
    <row r="39" spans="1:10" ht="12.75" customHeight="1">
      <c r="A39" s="36" t="s">
        <v>106</v>
      </c>
      <c r="B39" s="80">
        <v>667</v>
      </c>
      <c r="C39" s="80">
        <v>396</v>
      </c>
      <c r="D39" s="80">
        <v>311</v>
      </c>
      <c r="E39" s="80">
        <v>198</v>
      </c>
      <c r="F39" s="80">
        <v>160</v>
      </c>
      <c r="G39" s="80">
        <v>53</v>
      </c>
      <c r="H39" s="80">
        <v>27</v>
      </c>
      <c r="I39" s="80">
        <v>4</v>
      </c>
      <c r="J39" s="80">
        <v>1816</v>
      </c>
    </row>
    <row r="40" spans="1:10" ht="12.75" customHeight="1">
      <c r="A40" s="118" t="s">
        <v>29</v>
      </c>
      <c r="B40" s="120">
        <v>5026</v>
      </c>
      <c r="C40" s="120">
        <v>3418</v>
      </c>
      <c r="D40" s="120">
        <v>2394</v>
      </c>
      <c r="E40" s="120">
        <v>1358</v>
      </c>
      <c r="F40" s="120">
        <v>1201</v>
      </c>
      <c r="G40" s="120">
        <v>339</v>
      </c>
      <c r="H40" s="120">
        <v>256</v>
      </c>
      <c r="I40" s="120">
        <v>188</v>
      </c>
      <c r="J40" s="120">
        <v>14180</v>
      </c>
    </row>
    <row r="41" ht="14.25" customHeight="1">
      <c r="J41" s="25" t="s">
        <v>68</v>
      </c>
    </row>
    <row r="42" spans="1:10" ht="17.25" customHeight="1">
      <c r="A42" s="84" t="s">
        <v>282</v>
      </c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5.75" customHeight="1">
      <c r="A43" s="127" t="s">
        <v>191</v>
      </c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 customHeight="1">
      <c r="A44" s="118" t="s">
        <v>50</v>
      </c>
      <c r="B44" s="117" t="s">
        <v>0</v>
      </c>
      <c r="C44" s="117" t="s">
        <v>1</v>
      </c>
      <c r="D44" s="117" t="s">
        <v>2</v>
      </c>
      <c r="E44" s="117" t="s">
        <v>3</v>
      </c>
      <c r="F44" s="117" t="s">
        <v>4</v>
      </c>
      <c r="G44" s="117" t="s">
        <v>5</v>
      </c>
      <c r="H44" s="117" t="s">
        <v>6</v>
      </c>
      <c r="I44" s="117" t="s">
        <v>7</v>
      </c>
      <c r="J44" s="117" t="s">
        <v>8</v>
      </c>
    </row>
    <row r="45" spans="2:10" ht="12" customHeight="1">
      <c r="B45" s="56" t="s">
        <v>48</v>
      </c>
      <c r="C45" s="93"/>
      <c r="D45" s="93"/>
      <c r="E45" s="93"/>
      <c r="F45" s="93"/>
      <c r="G45" s="93"/>
      <c r="H45" s="93"/>
      <c r="I45" s="93"/>
      <c r="J45" s="93"/>
    </row>
    <row r="46" spans="1:10" ht="12.75" customHeight="1">
      <c r="A46" s="2" t="s">
        <v>51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 customHeight="1">
      <c r="A47" s="1" t="s">
        <v>52</v>
      </c>
      <c r="B47" s="4">
        <f aca="true" t="shared" si="0" ref="B47:J47">B6*100/B$16</f>
        <v>0.2246559955068801</v>
      </c>
      <c r="C47" s="4">
        <f t="shared" si="0"/>
        <v>0.1813236627379873</v>
      </c>
      <c r="D47" s="4">
        <f t="shared" si="0"/>
        <v>0.30102347983142685</v>
      </c>
      <c r="E47" s="4">
        <f t="shared" si="0"/>
        <v>0.2103049421661409</v>
      </c>
      <c r="F47" s="4">
        <f t="shared" si="0"/>
        <v>0.24330900243309003</v>
      </c>
      <c r="G47" s="4">
        <f t="shared" si="0"/>
        <v>0</v>
      </c>
      <c r="H47" s="4">
        <f t="shared" si="0"/>
        <v>0</v>
      </c>
      <c r="I47" s="4">
        <f t="shared" si="0"/>
        <v>5.9405940594059405</v>
      </c>
      <c r="J47" s="4">
        <f t="shared" si="0"/>
        <v>0.2776349614395887</v>
      </c>
    </row>
    <row r="48" spans="1:10" ht="12.75" customHeight="1">
      <c r="A48" s="1" t="s">
        <v>53</v>
      </c>
      <c r="B48" s="4">
        <f aca="true" t="shared" si="1" ref="B48:J48">B7*100/B$16</f>
        <v>0.3089019938219601</v>
      </c>
      <c r="C48" s="4">
        <f t="shared" si="1"/>
        <v>0.22665457842248413</v>
      </c>
      <c r="D48" s="4">
        <f t="shared" si="1"/>
        <v>0.5418422636965683</v>
      </c>
      <c r="E48" s="4">
        <f t="shared" si="1"/>
        <v>0.2103049421661409</v>
      </c>
      <c r="F48" s="4">
        <f t="shared" si="1"/>
        <v>0.48661800486618007</v>
      </c>
      <c r="G48" s="4">
        <f t="shared" si="1"/>
        <v>0</v>
      </c>
      <c r="H48" s="4">
        <f t="shared" si="1"/>
        <v>1.1764705882352942</v>
      </c>
      <c r="I48" s="4">
        <f t="shared" si="1"/>
        <v>1.9801980198019802</v>
      </c>
      <c r="J48" s="4">
        <f t="shared" si="1"/>
        <v>0.35989717223650386</v>
      </c>
    </row>
    <row r="49" spans="1:10" ht="12.75" customHeight="1">
      <c r="A49" s="1" t="s">
        <v>54</v>
      </c>
      <c r="B49" s="4">
        <f aca="true" t="shared" si="2" ref="B49:J49">B8*100/B$16</f>
        <v>0.5897219882055602</v>
      </c>
      <c r="C49" s="4">
        <f t="shared" si="2"/>
        <v>0.6799637352674524</v>
      </c>
      <c r="D49" s="4">
        <f t="shared" si="2"/>
        <v>1.8061408789885611</v>
      </c>
      <c r="E49" s="4">
        <f t="shared" si="2"/>
        <v>0.4206098843322818</v>
      </c>
      <c r="F49" s="4">
        <f t="shared" si="2"/>
        <v>0.9732360097323601</v>
      </c>
      <c r="G49" s="4">
        <f t="shared" si="2"/>
        <v>0.7905138339920948</v>
      </c>
      <c r="H49" s="4">
        <f t="shared" si="2"/>
        <v>0.5882352941176471</v>
      </c>
      <c r="I49" s="4">
        <f t="shared" si="2"/>
        <v>6.930693069306931</v>
      </c>
      <c r="J49" s="4">
        <f t="shared" si="2"/>
        <v>0.9048843187660668</v>
      </c>
    </row>
    <row r="50" spans="1:10" ht="12.75" customHeight="1">
      <c r="A50" s="1" t="s">
        <v>55</v>
      </c>
      <c r="B50" s="4">
        <f aca="true" t="shared" si="3" ref="B50:J50">B9*100/B16</f>
        <v>2.078067958438641</v>
      </c>
      <c r="C50" s="4">
        <f t="shared" si="3"/>
        <v>3.0371713508612874</v>
      </c>
      <c r="D50" s="4">
        <f t="shared" si="3"/>
        <v>2.5285972305839857</v>
      </c>
      <c r="E50" s="4">
        <f t="shared" si="3"/>
        <v>2.3133543638275498</v>
      </c>
      <c r="F50" s="4">
        <f t="shared" si="3"/>
        <v>1.8248175182481752</v>
      </c>
      <c r="G50" s="4">
        <f t="shared" si="3"/>
        <v>1.5810276679841897</v>
      </c>
      <c r="H50" s="4">
        <f t="shared" si="3"/>
        <v>2.3529411764705883</v>
      </c>
      <c r="I50" s="4">
        <f t="shared" si="3"/>
        <v>14.851485148514852</v>
      </c>
      <c r="J50" s="4">
        <f t="shared" si="3"/>
        <v>2.498714652956298</v>
      </c>
    </row>
    <row r="51" spans="1:10" ht="12.75" customHeight="1">
      <c r="A51" s="1" t="s">
        <v>126</v>
      </c>
      <c r="B51" s="4">
        <f aca="true" t="shared" si="4" ref="B51:J51">B10*100/B16</f>
        <v>4.858185902836282</v>
      </c>
      <c r="C51" s="4">
        <f t="shared" si="4"/>
        <v>5.031731640979148</v>
      </c>
      <c r="D51" s="4">
        <f t="shared" si="4"/>
        <v>3.552077062010837</v>
      </c>
      <c r="E51" s="4">
        <f t="shared" si="4"/>
        <v>4.100946372239748</v>
      </c>
      <c r="F51" s="4">
        <f t="shared" si="4"/>
        <v>3.2846715328467155</v>
      </c>
      <c r="G51" s="4">
        <f t="shared" si="4"/>
        <v>3.952569169960474</v>
      </c>
      <c r="H51" s="4">
        <f t="shared" si="4"/>
        <v>4.117647058823529</v>
      </c>
      <c r="I51" s="4">
        <f t="shared" si="4"/>
        <v>11.881188118811881</v>
      </c>
      <c r="J51" s="4">
        <f t="shared" si="4"/>
        <v>4.5038560411311055</v>
      </c>
    </row>
    <row r="52" spans="1:10" ht="12.75" customHeight="1">
      <c r="A52" s="1" t="s">
        <v>57</v>
      </c>
      <c r="B52" s="4">
        <f aca="true" t="shared" si="5" ref="B52:J52">B11*100/B16</f>
        <v>8.565009828699804</v>
      </c>
      <c r="C52" s="4">
        <f t="shared" si="5"/>
        <v>9.066183136899365</v>
      </c>
      <c r="D52" s="4">
        <f t="shared" si="5"/>
        <v>7.5857916917519566</v>
      </c>
      <c r="E52" s="4">
        <f t="shared" si="5"/>
        <v>9.35856992639327</v>
      </c>
      <c r="F52" s="4">
        <f t="shared" si="5"/>
        <v>8.75912408759124</v>
      </c>
      <c r="G52" s="4">
        <f t="shared" si="5"/>
        <v>8.695652173913043</v>
      </c>
      <c r="H52" s="4">
        <f t="shared" si="5"/>
        <v>10</v>
      </c>
      <c r="I52" s="4">
        <f t="shared" si="5"/>
        <v>6.930693069306931</v>
      </c>
      <c r="J52" s="4">
        <f t="shared" si="5"/>
        <v>8.616966580976865</v>
      </c>
    </row>
    <row r="53" spans="1:10" ht="12.75" customHeight="1">
      <c r="A53" s="1" t="s">
        <v>58</v>
      </c>
      <c r="B53" s="4">
        <f aca="true" t="shared" si="6" ref="B53:J53">B12*100/B16</f>
        <v>18.618365627632688</v>
      </c>
      <c r="C53" s="4">
        <f t="shared" si="6"/>
        <v>19.900271985494108</v>
      </c>
      <c r="D53" s="4">
        <f t="shared" si="6"/>
        <v>18.60325105358218</v>
      </c>
      <c r="E53" s="4">
        <f t="shared" si="6"/>
        <v>18.92744479495268</v>
      </c>
      <c r="F53" s="4">
        <f t="shared" si="6"/>
        <v>20.437956204379564</v>
      </c>
      <c r="G53" s="4">
        <f t="shared" si="6"/>
        <v>18.181818181818183</v>
      </c>
      <c r="H53" s="4">
        <f t="shared" si="6"/>
        <v>21.176470588235293</v>
      </c>
      <c r="I53" s="4">
        <f t="shared" si="6"/>
        <v>24.752475247524753</v>
      </c>
      <c r="J53" s="4">
        <f t="shared" si="6"/>
        <v>19.187660668380463</v>
      </c>
    </row>
    <row r="54" spans="1:10" ht="12.75" customHeight="1">
      <c r="A54" s="1" t="s">
        <v>59</v>
      </c>
      <c r="B54" s="4">
        <f aca="true" t="shared" si="7" ref="B54:J54">B13*100/B16</f>
        <v>27.57652344846953</v>
      </c>
      <c r="C54" s="4">
        <f t="shared" si="7"/>
        <v>28.377153218495014</v>
      </c>
      <c r="D54" s="4">
        <f t="shared" si="7"/>
        <v>27.814569536423843</v>
      </c>
      <c r="E54" s="4">
        <f t="shared" si="7"/>
        <v>26.603575184016826</v>
      </c>
      <c r="F54" s="4">
        <f t="shared" si="7"/>
        <v>30.656934306569344</v>
      </c>
      <c r="G54" s="4">
        <f t="shared" si="7"/>
        <v>24.90118577075099</v>
      </c>
      <c r="H54" s="4">
        <f t="shared" si="7"/>
        <v>21.176470588235293</v>
      </c>
      <c r="I54" s="4">
        <f t="shared" si="7"/>
        <v>17.821782178217823</v>
      </c>
      <c r="J54" s="4">
        <f t="shared" si="7"/>
        <v>27.681233933161955</v>
      </c>
    </row>
    <row r="55" spans="1:10" ht="12.75" customHeight="1">
      <c r="A55" s="1" t="s">
        <v>60</v>
      </c>
      <c r="B55" s="4">
        <f aca="true" t="shared" si="8" ref="B55:J55">B14*100/B16</f>
        <v>23.308059533838808</v>
      </c>
      <c r="C55" s="4">
        <f t="shared" si="8"/>
        <v>22.348141432456934</v>
      </c>
      <c r="D55" s="4">
        <f t="shared" si="8"/>
        <v>23.54003612281758</v>
      </c>
      <c r="E55" s="4">
        <f t="shared" si="8"/>
        <v>22.502628811777075</v>
      </c>
      <c r="F55" s="4">
        <f t="shared" si="8"/>
        <v>20.072992700729927</v>
      </c>
      <c r="G55" s="4">
        <f t="shared" si="8"/>
        <v>25.691699604743082</v>
      </c>
      <c r="H55" s="4">
        <f t="shared" si="8"/>
        <v>29.41176470588235</v>
      </c>
      <c r="I55" s="4">
        <f t="shared" si="8"/>
        <v>7.920792079207921</v>
      </c>
      <c r="J55" s="4">
        <f t="shared" si="8"/>
        <v>22.786632390745503</v>
      </c>
    </row>
    <row r="56" spans="1:10" ht="12.75" customHeight="1">
      <c r="A56" s="1" t="s">
        <v>106</v>
      </c>
      <c r="B56" s="4">
        <f aca="true" t="shared" si="9" ref="B56:J56">B15*100/B16</f>
        <v>13.872507722549846</v>
      </c>
      <c r="C56" s="4">
        <f t="shared" si="9"/>
        <v>11.15140525838622</v>
      </c>
      <c r="D56" s="4">
        <f t="shared" si="9"/>
        <v>13.726670680313065</v>
      </c>
      <c r="E56" s="4">
        <f t="shared" si="9"/>
        <v>15.352260778128286</v>
      </c>
      <c r="F56" s="4">
        <f t="shared" si="9"/>
        <v>13.260340632603405</v>
      </c>
      <c r="G56" s="4">
        <f t="shared" si="9"/>
        <v>16.205533596837945</v>
      </c>
      <c r="H56" s="4">
        <f t="shared" si="9"/>
        <v>10</v>
      </c>
      <c r="I56" s="4">
        <f t="shared" si="9"/>
        <v>0.9900990099009901</v>
      </c>
      <c r="J56" s="4">
        <f t="shared" si="9"/>
        <v>13.182519280205655</v>
      </c>
    </row>
    <row r="57" spans="1:10" ht="12.75" customHeight="1">
      <c r="A57" s="14" t="s">
        <v>63</v>
      </c>
      <c r="B57" s="18">
        <f aca="true" t="shared" si="10" ref="B57:J57">B16*100/B16</f>
        <v>100</v>
      </c>
      <c r="C57" s="18">
        <f t="shared" si="10"/>
        <v>100</v>
      </c>
      <c r="D57" s="18">
        <f t="shared" si="10"/>
        <v>100</v>
      </c>
      <c r="E57" s="18">
        <f t="shared" si="10"/>
        <v>100</v>
      </c>
      <c r="F57" s="18">
        <f t="shared" si="10"/>
        <v>100</v>
      </c>
      <c r="G57" s="18">
        <f t="shared" si="10"/>
        <v>100</v>
      </c>
      <c r="H57" s="18">
        <f t="shared" si="10"/>
        <v>100</v>
      </c>
      <c r="I57" s="18">
        <f t="shared" si="10"/>
        <v>100</v>
      </c>
      <c r="J57" s="18">
        <f t="shared" si="10"/>
        <v>100</v>
      </c>
    </row>
    <row r="58" spans="1:10" ht="12.75" customHeight="1">
      <c r="A58" s="2" t="s">
        <v>64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 customHeight="1">
      <c r="A59" s="1" t="s">
        <v>52</v>
      </c>
      <c r="B59" s="4">
        <f aca="true" t="shared" si="11" ref="B59:J59">B18*100/B$28</f>
        <v>0.40955631399317405</v>
      </c>
      <c r="C59" s="4">
        <f t="shared" si="11"/>
        <v>0.33003300330033003</v>
      </c>
      <c r="D59" s="4">
        <f t="shared" si="11"/>
        <v>1.6371077762619373</v>
      </c>
      <c r="E59" s="4">
        <f t="shared" si="11"/>
        <v>0.7371007371007371</v>
      </c>
      <c r="F59" s="4">
        <f t="shared" si="11"/>
        <v>0</v>
      </c>
      <c r="G59" s="4">
        <f t="shared" si="11"/>
        <v>0</v>
      </c>
      <c r="H59" s="4">
        <f t="shared" si="11"/>
        <v>0</v>
      </c>
      <c r="I59" s="4">
        <f t="shared" si="11"/>
        <v>1.1494252873563218</v>
      </c>
      <c r="J59" s="4">
        <f t="shared" si="11"/>
        <v>0.5836139169472503</v>
      </c>
    </row>
    <row r="60" spans="1:10" ht="12.75" customHeight="1">
      <c r="A60" s="1" t="s">
        <v>53</v>
      </c>
      <c r="B60" s="4">
        <f aca="true" t="shared" si="12" ref="B60:J60">B19*100/B$28</f>
        <v>0.3412969283276451</v>
      </c>
      <c r="C60" s="4">
        <f t="shared" si="12"/>
        <v>0.9900990099009901</v>
      </c>
      <c r="D60" s="4">
        <f t="shared" si="12"/>
        <v>1.0914051841746248</v>
      </c>
      <c r="E60" s="4">
        <f t="shared" si="12"/>
        <v>0.2457002457002457</v>
      </c>
      <c r="F60" s="4">
        <f t="shared" si="12"/>
        <v>0.2638522427440633</v>
      </c>
      <c r="G60" s="4">
        <f t="shared" si="12"/>
        <v>0</v>
      </c>
      <c r="H60" s="4">
        <f t="shared" si="12"/>
        <v>0</v>
      </c>
      <c r="I60" s="4">
        <f t="shared" si="12"/>
        <v>2.2988505747126435</v>
      </c>
      <c r="J60" s="4">
        <f t="shared" si="12"/>
        <v>0.6509539842873177</v>
      </c>
    </row>
    <row r="61" spans="1:10" ht="12.75" customHeight="1">
      <c r="A61" s="1" t="s">
        <v>54</v>
      </c>
      <c r="B61" s="4">
        <f aca="true" t="shared" si="13" ref="B61:J61">B20*100/B$28</f>
        <v>1.1604095563139931</v>
      </c>
      <c r="C61" s="4">
        <f t="shared" si="13"/>
        <v>1.7326732673267327</v>
      </c>
      <c r="D61" s="4">
        <f t="shared" si="13"/>
        <v>2.592087312414734</v>
      </c>
      <c r="E61" s="4">
        <f t="shared" si="13"/>
        <v>2.211302211302211</v>
      </c>
      <c r="F61" s="4">
        <f t="shared" si="13"/>
        <v>2.1108179419525066</v>
      </c>
      <c r="G61" s="4">
        <f t="shared" si="13"/>
        <v>0</v>
      </c>
      <c r="H61" s="4">
        <f t="shared" si="13"/>
        <v>3.488372093023256</v>
      </c>
      <c r="I61" s="4">
        <f t="shared" si="13"/>
        <v>9.195402298850574</v>
      </c>
      <c r="J61" s="4">
        <f t="shared" si="13"/>
        <v>1.9079685746352413</v>
      </c>
    </row>
    <row r="62" spans="1:10" ht="12.75" customHeight="1">
      <c r="A62" s="1" t="s">
        <v>55</v>
      </c>
      <c r="B62" s="4">
        <f aca="true" t="shared" si="14" ref="B62:J62">B21*100/B28</f>
        <v>2.6621160409556315</v>
      </c>
      <c r="C62" s="4">
        <f t="shared" si="14"/>
        <v>3.7953795379537953</v>
      </c>
      <c r="D62" s="4">
        <f t="shared" si="14"/>
        <v>2.1828103683492497</v>
      </c>
      <c r="E62" s="4">
        <f t="shared" si="14"/>
        <v>3.194103194103194</v>
      </c>
      <c r="F62" s="4">
        <f t="shared" si="14"/>
        <v>2.638522427440633</v>
      </c>
      <c r="G62" s="4">
        <f t="shared" si="14"/>
        <v>3.488372093023256</v>
      </c>
      <c r="H62" s="4">
        <f t="shared" si="14"/>
        <v>9.30232558139535</v>
      </c>
      <c r="I62" s="4">
        <f t="shared" si="14"/>
        <v>13.793103448275861</v>
      </c>
      <c r="J62" s="4">
        <f t="shared" si="14"/>
        <v>3.2996632996632997</v>
      </c>
    </row>
    <row r="63" spans="1:10" ht="12.75" customHeight="1">
      <c r="A63" s="1" t="s">
        <v>126</v>
      </c>
      <c r="B63" s="4">
        <f aca="true" t="shared" si="15" ref="B63:J63">B22*100/B28</f>
        <v>4.84641638225256</v>
      </c>
      <c r="C63" s="4">
        <f t="shared" si="15"/>
        <v>7.178217821782178</v>
      </c>
      <c r="D63" s="4">
        <f t="shared" si="15"/>
        <v>7.094133697135061</v>
      </c>
      <c r="E63" s="4">
        <f t="shared" si="15"/>
        <v>6.6339066339066335</v>
      </c>
      <c r="F63" s="4">
        <f t="shared" si="15"/>
        <v>5.013192612137203</v>
      </c>
      <c r="G63" s="4">
        <f t="shared" si="15"/>
        <v>10.465116279069768</v>
      </c>
      <c r="H63" s="4">
        <f t="shared" si="15"/>
        <v>6.976744186046512</v>
      </c>
      <c r="I63" s="4">
        <f t="shared" si="15"/>
        <v>10.344827586206897</v>
      </c>
      <c r="J63" s="4">
        <f t="shared" si="15"/>
        <v>6.285072951739618</v>
      </c>
    </row>
    <row r="64" spans="1:10" ht="12.75" customHeight="1">
      <c r="A64" s="1" t="s">
        <v>57</v>
      </c>
      <c r="B64" s="4">
        <f aca="true" t="shared" si="16" ref="B64:J64">B23*100/B28</f>
        <v>10.511945392491468</v>
      </c>
      <c r="C64" s="4">
        <f t="shared" si="16"/>
        <v>10.726072607260726</v>
      </c>
      <c r="D64" s="4">
        <f t="shared" si="16"/>
        <v>9.549795361527968</v>
      </c>
      <c r="E64" s="4">
        <f t="shared" si="16"/>
        <v>14.742014742014742</v>
      </c>
      <c r="F64" s="4">
        <f t="shared" si="16"/>
        <v>9.234828496042216</v>
      </c>
      <c r="G64" s="4">
        <f t="shared" si="16"/>
        <v>10.465116279069768</v>
      </c>
      <c r="H64" s="4">
        <f t="shared" si="16"/>
        <v>8.13953488372093</v>
      </c>
      <c r="I64" s="4">
        <f t="shared" si="16"/>
        <v>19.54022988505747</v>
      </c>
      <c r="J64" s="4">
        <f t="shared" si="16"/>
        <v>10.819304152637486</v>
      </c>
    </row>
    <row r="65" spans="1:10" ht="12.75" customHeight="1">
      <c r="A65" s="1" t="s">
        <v>58</v>
      </c>
      <c r="B65" s="4">
        <f aca="true" t="shared" si="17" ref="B65:J65">B24*100/B28</f>
        <v>18.498293515358363</v>
      </c>
      <c r="C65" s="4">
        <f t="shared" si="17"/>
        <v>20.04950495049505</v>
      </c>
      <c r="D65" s="4">
        <f t="shared" si="17"/>
        <v>16.5075034106412</v>
      </c>
      <c r="E65" s="4">
        <f t="shared" si="17"/>
        <v>18.42751842751843</v>
      </c>
      <c r="F65" s="4">
        <f t="shared" si="17"/>
        <v>17.941952506596305</v>
      </c>
      <c r="G65" s="4">
        <f t="shared" si="17"/>
        <v>20.930232558139537</v>
      </c>
      <c r="H65" s="4">
        <f t="shared" si="17"/>
        <v>18.6046511627907</v>
      </c>
      <c r="I65" s="4">
        <f t="shared" si="17"/>
        <v>19.54022988505747</v>
      </c>
      <c r="J65" s="4">
        <f t="shared" si="17"/>
        <v>18.60830527497194</v>
      </c>
    </row>
    <row r="66" spans="1:10" ht="12.75" customHeight="1">
      <c r="A66" s="1" t="s">
        <v>59</v>
      </c>
      <c r="B66" s="4">
        <f aca="true" t="shared" si="18" ref="B66:J66">B25*100/B28</f>
        <v>27.03071672354949</v>
      </c>
      <c r="C66" s="4">
        <f t="shared" si="18"/>
        <v>23.927392739273927</v>
      </c>
      <c r="D66" s="4">
        <f t="shared" si="18"/>
        <v>25.511596180081856</v>
      </c>
      <c r="E66" s="4">
        <f t="shared" si="18"/>
        <v>22.11302211302211</v>
      </c>
      <c r="F66" s="4">
        <f t="shared" si="18"/>
        <v>26.91292875989446</v>
      </c>
      <c r="G66" s="4">
        <f t="shared" si="18"/>
        <v>24.41860465116279</v>
      </c>
      <c r="H66" s="4">
        <f t="shared" si="18"/>
        <v>19.767441860465116</v>
      </c>
      <c r="I66" s="4">
        <f t="shared" si="18"/>
        <v>14.942528735632184</v>
      </c>
      <c r="J66" s="4">
        <f t="shared" si="18"/>
        <v>25.050505050505052</v>
      </c>
    </row>
    <row r="67" spans="1:10" ht="12.75" customHeight="1">
      <c r="A67" s="1" t="s">
        <v>60</v>
      </c>
      <c r="B67" s="4">
        <f aca="true" t="shared" si="19" ref="B67:J67">B26*100/B28</f>
        <v>22.730375426621162</v>
      </c>
      <c r="C67" s="4">
        <f t="shared" si="19"/>
        <v>18.894389438943893</v>
      </c>
      <c r="D67" s="4">
        <f t="shared" si="19"/>
        <v>22.510231923601637</v>
      </c>
      <c r="E67" s="4">
        <f t="shared" si="19"/>
        <v>18.91891891891892</v>
      </c>
      <c r="F67" s="4">
        <f t="shared" si="19"/>
        <v>22.427440633245382</v>
      </c>
      <c r="G67" s="4">
        <f t="shared" si="19"/>
        <v>16.27906976744186</v>
      </c>
      <c r="H67" s="4">
        <f t="shared" si="19"/>
        <v>22.093023255813954</v>
      </c>
      <c r="I67" s="4">
        <f t="shared" si="19"/>
        <v>5.747126436781609</v>
      </c>
      <c r="J67" s="4">
        <f t="shared" si="19"/>
        <v>20.80808080808081</v>
      </c>
    </row>
    <row r="68" spans="1:10" ht="12.75" customHeight="1">
      <c r="A68" s="1" t="s">
        <v>106</v>
      </c>
      <c r="B68" s="4">
        <f aca="true" t="shared" si="20" ref="B68:J68">B27*100/B28</f>
        <v>11.80887372013652</v>
      </c>
      <c r="C68" s="4">
        <f t="shared" si="20"/>
        <v>12.376237623762377</v>
      </c>
      <c r="D68" s="4">
        <f t="shared" si="20"/>
        <v>11.323328785811732</v>
      </c>
      <c r="E68" s="4">
        <f t="shared" si="20"/>
        <v>12.776412776412776</v>
      </c>
      <c r="F68" s="4">
        <f t="shared" si="20"/>
        <v>13.45646437994723</v>
      </c>
      <c r="G68" s="4">
        <f t="shared" si="20"/>
        <v>13.953488372093023</v>
      </c>
      <c r="H68" s="4">
        <f t="shared" si="20"/>
        <v>11.627906976744185</v>
      </c>
      <c r="I68" s="4">
        <f t="shared" si="20"/>
        <v>3.4482758620689653</v>
      </c>
      <c r="J68" s="4">
        <f t="shared" si="20"/>
        <v>11.986531986531986</v>
      </c>
    </row>
    <row r="69" spans="1:10" ht="12.75" customHeight="1">
      <c r="A69" s="14" t="s">
        <v>66</v>
      </c>
      <c r="B69" s="18">
        <f aca="true" t="shared" si="21" ref="B69:J69">B28*100/B28</f>
        <v>100</v>
      </c>
      <c r="C69" s="18">
        <f t="shared" si="21"/>
        <v>100</v>
      </c>
      <c r="D69" s="18">
        <f t="shared" si="21"/>
        <v>100</v>
      </c>
      <c r="E69" s="18">
        <f t="shared" si="21"/>
        <v>100</v>
      </c>
      <c r="F69" s="18">
        <f t="shared" si="21"/>
        <v>100</v>
      </c>
      <c r="G69" s="18">
        <f t="shared" si="21"/>
        <v>100</v>
      </c>
      <c r="H69" s="18">
        <f t="shared" si="21"/>
        <v>100</v>
      </c>
      <c r="I69" s="18">
        <f t="shared" si="21"/>
        <v>100</v>
      </c>
      <c r="J69" s="18">
        <f t="shared" si="21"/>
        <v>100</v>
      </c>
    </row>
    <row r="70" spans="1:10" ht="12.75" customHeight="1">
      <c r="A70" s="2" t="s">
        <v>67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>
      <c r="A71" s="1" t="s">
        <v>52</v>
      </c>
      <c r="B71" s="4">
        <f aca="true" t="shared" si="22" ref="B71:J71">B30*100/B$40</f>
        <v>0.2785515320334262</v>
      </c>
      <c r="C71" s="4">
        <f t="shared" si="22"/>
        <v>0.23405500292568754</v>
      </c>
      <c r="D71" s="4">
        <f t="shared" si="22"/>
        <v>0.7101086048454469</v>
      </c>
      <c r="E71" s="4">
        <f t="shared" si="22"/>
        <v>0.36818851251840945</v>
      </c>
      <c r="F71" s="4">
        <f t="shared" si="22"/>
        <v>0.16652789342214822</v>
      </c>
      <c r="G71" s="4">
        <f t="shared" si="22"/>
        <v>0</v>
      </c>
      <c r="H71" s="4">
        <f t="shared" si="22"/>
        <v>0</v>
      </c>
      <c r="I71" s="4">
        <f t="shared" si="22"/>
        <v>3.723404255319149</v>
      </c>
      <c r="J71" s="4">
        <f t="shared" si="22"/>
        <v>0.37376586741889983</v>
      </c>
    </row>
    <row r="72" spans="1:10" ht="12.75" customHeight="1">
      <c r="A72" s="1" t="s">
        <v>53</v>
      </c>
      <c r="B72" s="4">
        <f aca="true" t="shared" si="23" ref="B72:J72">B31*100/B$40</f>
        <v>0.31834460803820136</v>
      </c>
      <c r="C72" s="4">
        <f t="shared" si="23"/>
        <v>0.497366881217086</v>
      </c>
      <c r="D72" s="4">
        <f t="shared" si="23"/>
        <v>0.7101086048454469</v>
      </c>
      <c r="E72" s="4">
        <f t="shared" si="23"/>
        <v>0.22091310751104565</v>
      </c>
      <c r="F72" s="4">
        <f t="shared" si="23"/>
        <v>0.4163197335553705</v>
      </c>
      <c r="G72" s="4">
        <f t="shared" si="23"/>
        <v>0</v>
      </c>
      <c r="H72" s="4">
        <f t="shared" si="23"/>
        <v>0.78125</v>
      </c>
      <c r="I72" s="4">
        <f t="shared" si="23"/>
        <v>2.127659574468085</v>
      </c>
      <c r="J72" s="4">
        <f t="shared" si="23"/>
        <v>0.4513399153737659</v>
      </c>
    </row>
    <row r="73" spans="1:10" ht="12.75" customHeight="1">
      <c r="A73" s="1" t="s">
        <v>54</v>
      </c>
      <c r="B73" s="4">
        <f aca="true" t="shared" si="24" ref="B73:J73">B32*100/B$40</f>
        <v>0.7560684440907283</v>
      </c>
      <c r="C73" s="4">
        <f t="shared" si="24"/>
        <v>1.0532475131655938</v>
      </c>
      <c r="D73" s="4">
        <f t="shared" si="24"/>
        <v>2.046783625730994</v>
      </c>
      <c r="E73" s="4">
        <f t="shared" si="24"/>
        <v>0.9572901325478645</v>
      </c>
      <c r="F73" s="4">
        <f t="shared" si="24"/>
        <v>1.3322231473771857</v>
      </c>
      <c r="G73" s="4">
        <f t="shared" si="24"/>
        <v>0.5899705014749262</v>
      </c>
      <c r="H73" s="4">
        <f t="shared" si="24"/>
        <v>1.5625</v>
      </c>
      <c r="I73" s="4">
        <f t="shared" si="24"/>
        <v>7.9787234042553195</v>
      </c>
      <c r="J73" s="4">
        <f t="shared" si="24"/>
        <v>1.220028208744711</v>
      </c>
    </row>
    <row r="74" spans="1:10" ht="12.75" customHeight="1">
      <c r="A74" s="1" t="s">
        <v>55</v>
      </c>
      <c r="B74" s="4">
        <f>B33*100/B$40</f>
        <v>2.2483087942697972</v>
      </c>
      <c r="C74" s="4">
        <f aca="true" t="shared" si="25" ref="C74:J74">C33*100/C40</f>
        <v>3.3060269163253366</v>
      </c>
      <c r="D74" s="4">
        <f t="shared" si="25"/>
        <v>2.4227234753550544</v>
      </c>
      <c r="E74" s="4">
        <f t="shared" si="25"/>
        <v>2.577319587628866</v>
      </c>
      <c r="F74" s="4">
        <f t="shared" si="25"/>
        <v>2.0815986677768525</v>
      </c>
      <c r="G74" s="4">
        <f t="shared" si="25"/>
        <v>2.0648967551622417</v>
      </c>
      <c r="H74" s="4">
        <f t="shared" si="25"/>
        <v>4.6875</v>
      </c>
      <c r="I74" s="4">
        <f t="shared" si="25"/>
        <v>14.361702127659575</v>
      </c>
      <c r="J74" s="4">
        <f t="shared" si="25"/>
        <v>2.750352609308886</v>
      </c>
    </row>
    <row r="75" spans="1:10" ht="12.75" customHeight="1">
      <c r="A75" s="1" t="s">
        <v>126</v>
      </c>
      <c r="B75" s="4">
        <f aca="true" t="shared" si="26" ref="B75:J75">B34*100/B40</f>
        <v>4.854755272582571</v>
      </c>
      <c r="C75" s="4">
        <f t="shared" si="26"/>
        <v>5.792861322410767</v>
      </c>
      <c r="D75" s="4">
        <f t="shared" si="26"/>
        <v>4.636591478696742</v>
      </c>
      <c r="E75" s="4">
        <f t="shared" si="26"/>
        <v>4.860088365243004</v>
      </c>
      <c r="F75" s="4">
        <f t="shared" si="26"/>
        <v>3.830141548709409</v>
      </c>
      <c r="G75" s="4">
        <f t="shared" si="26"/>
        <v>5.6047197640118</v>
      </c>
      <c r="H75" s="4">
        <f t="shared" si="26"/>
        <v>5.078125</v>
      </c>
      <c r="I75" s="4">
        <f t="shared" si="26"/>
        <v>11.170212765957446</v>
      </c>
      <c r="J75" s="4">
        <f t="shared" si="26"/>
        <v>5.0634696755994355</v>
      </c>
    </row>
    <row r="76" spans="1:10" ht="12.75" customHeight="1">
      <c r="A76" s="1" t="s">
        <v>57</v>
      </c>
      <c r="B76" s="4">
        <f aca="true" t="shared" si="27" ref="B76:J76">B35*100/B40</f>
        <v>9.132510943095902</v>
      </c>
      <c r="C76" s="4">
        <f t="shared" si="27"/>
        <v>9.654768870684611</v>
      </c>
      <c r="D76" s="4">
        <f t="shared" si="27"/>
        <v>8.187134502923977</v>
      </c>
      <c r="E76" s="4">
        <f t="shared" si="27"/>
        <v>10.972017673048601</v>
      </c>
      <c r="F76" s="4">
        <f t="shared" si="27"/>
        <v>8.90924229808493</v>
      </c>
      <c r="G76" s="4">
        <f t="shared" si="27"/>
        <v>9.144542772861357</v>
      </c>
      <c r="H76" s="4">
        <f t="shared" si="27"/>
        <v>9.375</v>
      </c>
      <c r="I76" s="4">
        <f t="shared" si="27"/>
        <v>12.76595744680851</v>
      </c>
      <c r="J76" s="4">
        <f t="shared" si="27"/>
        <v>9.30888575458392</v>
      </c>
    </row>
    <row r="77" spans="1:10" ht="12.75" customHeight="1">
      <c r="A77" s="1" t="s">
        <v>58</v>
      </c>
      <c r="B77" s="4">
        <f aca="true" t="shared" si="28" ref="B77:J77">B36*100/B40</f>
        <v>18.583366494230003</v>
      </c>
      <c r="C77" s="4">
        <f t="shared" si="28"/>
        <v>19.953188999414863</v>
      </c>
      <c r="D77" s="4">
        <f t="shared" si="28"/>
        <v>17.961570593149542</v>
      </c>
      <c r="E77" s="4">
        <f t="shared" si="28"/>
        <v>18.77761413843888</v>
      </c>
      <c r="F77" s="4">
        <f t="shared" si="28"/>
        <v>19.65029142381349</v>
      </c>
      <c r="G77" s="4">
        <f t="shared" si="28"/>
        <v>18.87905604719764</v>
      </c>
      <c r="H77" s="4">
        <f t="shared" si="28"/>
        <v>20.3125</v>
      </c>
      <c r="I77" s="4">
        <f t="shared" si="28"/>
        <v>22.340425531914892</v>
      </c>
      <c r="J77" s="4">
        <f t="shared" si="28"/>
        <v>19.00564174894217</v>
      </c>
    </row>
    <row r="78" spans="1:10" ht="12.75" customHeight="1">
      <c r="A78" s="1" t="s">
        <v>59</v>
      </c>
      <c r="B78" s="4">
        <f aca="true" t="shared" si="29" ref="B78:J78">B37*100/B40</f>
        <v>27.41742936729009</v>
      </c>
      <c r="C78" s="4">
        <f t="shared" si="29"/>
        <v>26.799297834991222</v>
      </c>
      <c r="D78" s="4">
        <f t="shared" si="29"/>
        <v>27.109440267335003</v>
      </c>
      <c r="E78" s="4">
        <f t="shared" si="29"/>
        <v>25.257731958762886</v>
      </c>
      <c r="F78" s="4">
        <f t="shared" si="29"/>
        <v>29.475437135720234</v>
      </c>
      <c r="G78" s="4">
        <f t="shared" si="29"/>
        <v>24.778761061946902</v>
      </c>
      <c r="H78" s="4">
        <f t="shared" si="29"/>
        <v>20.703125</v>
      </c>
      <c r="I78" s="4">
        <f t="shared" si="29"/>
        <v>16.48936170212766</v>
      </c>
      <c r="J78" s="4">
        <f t="shared" si="29"/>
        <v>26.85472496473907</v>
      </c>
    </row>
    <row r="79" spans="1:10" ht="12.75" customHeight="1">
      <c r="A79" s="1" t="s">
        <v>60</v>
      </c>
      <c r="B79" s="4">
        <f aca="true" t="shared" si="30" ref="B79:J79">B38*100/B40</f>
        <v>23.13967369677676</v>
      </c>
      <c r="C79" s="4">
        <f t="shared" si="30"/>
        <v>21.1234640140433</v>
      </c>
      <c r="D79" s="4">
        <f t="shared" si="30"/>
        <v>23.22472848788638</v>
      </c>
      <c r="E79" s="4">
        <f t="shared" si="30"/>
        <v>21.428571428571427</v>
      </c>
      <c r="F79" s="4">
        <f t="shared" si="30"/>
        <v>20.815986677768525</v>
      </c>
      <c r="G79" s="4">
        <f t="shared" si="30"/>
        <v>23.303834808259587</v>
      </c>
      <c r="H79" s="4">
        <f t="shared" si="30"/>
        <v>26.953125</v>
      </c>
      <c r="I79" s="4">
        <f t="shared" si="30"/>
        <v>6.914893617021277</v>
      </c>
      <c r="J79" s="4">
        <f t="shared" si="30"/>
        <v>22.165021156558534</v>
      </c>
    </row>
    <row r="80" spans="1:10" ht="12.75" customHeight="1">
      <c r="A80" s="1" t="s">
        <v>106</v>
      </c>
      <c r="B80" s="4">
        <f aca="true" t="shared" si="31" ref="B80:J80">B39*100/B40</f>
        <v>13.270990847592518</v>
      </c>
      <c r="C80" s="4">
        <f t="shared" si="31"/>
        <v>11.585722644821534</v>
      </c>
      <c r="D80" s="4">
        <f t="shared" si="31"/>
        <v>12.990810359231412</v>
      </c>
      <c r="E80" s="4">
        <f t="shared" si="31"/>
        <v>14.580265095729013</v>
      </c>
      <c r="F80" s="4">
        <f t="shared" si="31"/>
        <v>13.322231473771856</v>
      </c>
      <c r="G80" s="4">
        <f t="shared" si="31"/>
        <v>15.634218289085545</v>
      </c>
      <c r="H80" s="4">
        <f t="shared" si="31"/>
        <v>10.546875</v>
      </c>
      <c r="I80" s="4">
        <f t="shared" si="31"/>
        <v>2.127659574468085</v>
      </c>
      <c r="J80" s="4">
        <f t="shared" si="31"/>
        <v>12.806770098730606</v>
      </c>
    </row>
    <row r="81" spans="1:10" ht="12.75" customHeight="1">
      <c r="A81" s="118" t="s">
        <v>29</v>
      </c>
      <c r="B81" s="121">
        <f aca="true" t="shared" si="32" ref="B81:J81">B40*100/B40</f>
        <v>100</v>
      </c>
      <c r="C81" s="121">
        <f t="shared" si="32"/>
        <v>100</v>
      </c>
      <c r="D81" s="121">
        <f t="shared" si="32"/>
        <v>100</v>
      </c>
      <c r="E81" s="121">
        <f t="shared" si="32"/>
        <v>100</v>
      </c>
      <c r="F81" s="121">
        <f t="shared" si="32"/>
        <v>100</v>
      </c>
      <c r="G81" s="121">
        <f t="shared" si="32"/>
        <v>100</v>
      </c>
      <c r="H81" s="121">
        <f t="shared" si="32"/>
        <v>100</v>
      </c>
      <c r="I81" s="121">
        <f t="shared" si="32"/>
        <v>100</v>
      </c>
      <c r="J81" s="121">
        <f t="shared" si="32"/>
        <v>100</v>
      </c>
    </row>
    <row r="82" spans="1:10" ht="12.75" customHeight="1">
      <c r="A82" s="19" t="s">
        <v>144</v>
      </c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  <rowBreaks count="1" manualBreakCount="1">
    <brk id="40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6.8515625" style="0" customWidth="1"/>
    <col min="4" max="4" width="6.421875" style="0" customWidth="1"/>
    <col min="5" max="5" width="6.140625" style="0" customWidth="1"/>
    <col min="6" max="6" width="5.8515625" style="0" customWidth="1"/>
    <col min="7" max="7" width="6.00390625" style="0" customWidth="1"/>
    <col min="8" max="8" width="5.7109375" style="0" customWidth="1"/>
    <col min="9" max="9" width="6.00390625" style="0" customWidth="1"/>
    <col min="10" max="10" width="9.421875" style="0" customWidth="1"/>
    <col min="11" max="11" width="19.00390625" style="0" customWidth="1"/>
    <col min="12" max="12" width="7.57421875" style="0" customWidth="1"/>
    <col min="13" max="13" width="6.8515625" style="0" customWidth="1"/>
    <col min="14" max="14" width="7.421875" style="0" customWidth="1"/>
    <col min="15" max="15" width="6.57421875" style="0" customWidth="1"/>
    <col min="16" max="16" width="6.7109375" style="0" customWidth="1"/>
    <col min="17" max="17" width="6.57421875" style="0" customWidth="1"/>
    <col min="18" max="18" width="7.00390625" style="0" customWidth="1"/>
    <col min="19" max="19" width="4.8515625" style="0" customWidth="1"/>
    <col min="20" max="20" width="7.7109375" style="0" customWidth="1"/>
  </cols>
  <sheetData>
    <row r="1" spans="1:10" ht="17.25" customHeight="1">
      <c r="A1" s="84" t="s">
        <v>283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 customHeight="1">
      <c r="A2" s="127" t="s">
        <v>187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s="1" customFormat="1" ht="12.75" customHeight="1">
      <c r="A3" s="193" t="s">
        <v>284</v>
      </c>
      <c r="B3" s="117" t="s">
        <v>0</v>
      </c>
      <c r="C3" s="117" t="s">
        <v>1</v>
      </c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</row>
    <row r="4" spans="1:10" s="1" customFormat="1" ht="12.75" customHeight="1">
      <c r="A4" s="2"/>
      <c r="B4" s="216" t="s">
        <v>73</v>
      </c>
      <c r="C4" s="216"/>
      <c r="D4" s="216"/>
      <c r="E4" s="216"/>
      <c r="F4" s="216"/>
      <c r="G4" s="216"/>
      <c r="H4" s="216"/>
      <c r="I4" s="216"/>
      <c r="J4" s="216"/>
    </row>
    <row r="5" spans="1:10" s="1" customFormat="1" ht="12" customHeight="1">
      <c r="A5" s="2" t="s">
        <v>51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1" customFormat="1" ht="12.75" customHeight="1">
      <c r="A6" s="1" t="s">
        <v>127</v>
      </c>
      <c r="B6" s="80">
        <v>495</v>
      </c>
      <c r="C6" s="80">
        <v>348</v>
      </c>
      <c r="D6" s="80">
        <v>218</v>
      </c>
      <c r="E6" s="80">
        <v>116</v>
      </c>
      <c r="F6" s="80">
        <v>132</v>
      </c>
      <c r="G6" s="80">
        <v>57</v>
      </c>
      <c r="H6" s="80">
        <v>28</v>
      </c>
      <c r="I6" s="80">
        <v>26</v>
      </c>
      <c r="J6" s="80">
        <v>1420</v>
      </c>
    </row>
    <row r="7" spans="1:10" s="1" customFormat="1" ht="12.75" customHeight="1">
      <c r="A7" s="1" t="s">
        <v>128</v>
      </c>
      <c r="B7" s="80">
        <v>167</v>
      </c>
      <c r="C7" s="80">
        <v>35</v>
      </c>
      <c r="D7" s="80">
        <v>127</v>
      </c>
      <c r="E7" s="80">
        <v>108</v>
      </c>
      <c r="F7" s="80">
        <v>45</v>
      </c>
      <c r="G7" s="80">
        <v>15</v>
      </c>
      <c r="H7" s="80">
        <v>17</v>
      </c>
      <c r="I7" s="80">
        <v>3</v>
      </c>
      <c r="J7" s="80">
        <v>517</v>
      </c>
    </row>
    <row r="8" spans="1:10" s="1" customFormat="1" ht="12.75" customHeight="1">
      <c r="A8" s="1" t="s">
        <v>129</v>
      </c>
      <c r="B8" s="80">
        <v>1577</v>
      </c>
      <c r="C8" s="80">
        <v>1116</v>
      </c>
      <c r="D8" s="80">
        <v>760</v>
      </c>
      <c r="E8" s="80">
        <v>430</v>
      </c>
      <c r="F8" s="80">
        <v>391</v>
      </c>
      <c r="G8" s="80">
        <v>119</v>
      </c>
      <c r="H8" s="80">
        <v>77</v>
      </c>
      <c r="I8" s="80">
        <v>23</v>
      </c>
      <c r="J8" s="80">
        <v>4493</v>
      </c>
    </row>
    <row r="9" spans="1:10" s="1" customFormat="1" ht="12.75" customHeight="1">
      <c r="A9" s="1" t="s">
        <v>285</v>
      </c>
      <c r="B9" s="80">
        <v>130</v>
      </c>
      <c r="C9" s="80">
        <v>86</v>
      </c>
      <c r="D9" s="80">
        <v>97</v>
      </c>
      <c r="E9" s="80">
        <v>56</v>
      </c>
      <c r="F9" s="80">
        <v>75</v>
      </c>
      <c r="G9" s="80">
        <v>9</v>
      </c>
      <c r="H9" s="80">
        <v>4</v>
      </c>
      <c r="I9" s="80">
        <v>6</v>
      </c>
      <c r="J9" s="80">
        <v>463</v>
      </c>
    </row>
    <row r="10" spans="1:10" s="1" customFormat="1" ht="12.75" customHeight="1">
      <c r="A10" s="39" t="s">
        <v>130</v>
      </c>
      <c r="B10" s="80">
        <v>152</v>
      </c>
      <c r="C10" s="80">
        <v>85</v>
      </c>
      <c r="D10" s="80">
        <v>99</v>
      </c>
      <c r="E10" s="80">
        <v>46</v>
      </c>
      <c r="F10" s="80">
        <v>56</v>
      </c>
      <c r="G10" s="80">
        <v>8</v>
      </c>
      <c r="H10" s="80">
        <v>11</v>
      </c>
      <c r="I10" s="80">
        <v>10</v>
      </c>
      <c r="J10" s="80">
        <v>467</v>
      </c>
    </row>
    <row r="11" spans="1:10" s="1" customFormat="1" ht="12.75" customHeight="1">
      <c r="A11" s="1" t="s">
        <v>83</v>
      </c>
      <c r="B11" s="80">
        <v>644</v>
      </c>
      <c r="C11" s="80">
        <v>314</v>
      </c>
      <c r="D11" s="80">
        <v>227</v>
      </c>
      <c r="E11" s="80">
        <v>136</v>
      </c>
      <c r="F11" s="80">
        <v>79</v>
      </c>
      <c r="G11" s="80">
        <v>18</v>
      </c>
      <c r="H11" s="80">
        <v>26</v>
      </c>
      <c r="I11" s="80">
        <v>18</v>
      </c>
      <c r="J11" s="80">
        <v>1462</v>
      </c>
    </row>
    <row r="12" spans="1:22" s="1" customFormat="1" ht="12.75" customHeight="1">
      <c r="A12" s="14" t="s">
        <v>63</v>
      </c>
      <c r="B12" s="15">
        <v>3165</v>
      </c>
      <c r="C12" s="15">
        <v>1984</v>
      </c>
      <c r="D12" s="15">
        <v>1528</v>
      </c>
      <c r="E12" s="15">
        <v>892</v>
      </c>
      <c r="F12" s="15">
        <v>778</v>
      </c>
      <c r="G12" s="15">
        <v>226</v>
      </c>
      <c r="H12" s="15">
        <v>163</v>
      </c>
      <c r="I12" s="15">
        <v>86</v>
      </c>
      <c r="J12" s="15">
        <v>8822</v>
      </c>
      <c r="V12" s="4"/>
    </row>
    <row r="13" spans="1:22" s="1" customFormat="1" ht="12.75" customHeight="1">
      <c r="A13" s="2" t="s">
        <v>64</v>
      </c>
      <c r="B13" s="80" t="s">
        <v>65</v>
      </c>
      <c r="C13" s="80"/>
      <c r="D13" s="80"/>
      <c r="E13" s="80"/>
      <c r="F13" s="80"/>
      <c r="G13" s="80"/>
      <c r="H13" s="80"/>
      <c r="I13" s="80"/>
      <c r="J13" s="80"/>
      <c r="V13" s="4"/>
    </row>
    <row r="14" spans="1:10" s="1" customFormat="1" ht="12.75" customHeight="1">
      <c r="A14" s="1" t="s">
        <v>127</v>
      </c>
      <c r="B14" s="80">
        <v>317</v>
      </c>
      <c r="C14" s="80">
        <v>277</v>
      </c>
      <c r="D14" s="80">
        <v>171</v>
      </c>
      <c r="E14" s="80">
        <v>93</v>
      </c>
      <c r="F14" s="80">
        <v>69</v>
      </c>
      <c r="G14" s="80">
        <v>24</v>
      </c>
      <c r="H14" s="80">
        <v>22</v>
      </c>
      <c r="I14" s="80">
        <v>33</v>
      </c>
      <c r="J14" s="80">
        <v>1006</v>
      </c>
    </row>
    <row r="15" spans="1:10" s="1" customFormat="1" ht="12.75" customHeight="1">
      <c r="A15" s="1" t="s">
        <v>128</v>
      </c>
      <c r="B15" s="80">
        <v>82</v>
      </c>
      <c r="C15" s="80">
        <v>34</v>
      </c>
      <c r="D15" s="80">
        <v>76</v>
      </c>
      <c r="E15" s="80">
        <v>47</v>
      </c>
      <c r="F15" s="80">
        <v>12</v>
      </c>
      <c r="G15" s="80">
        <v>8</v>
      </c>
      <c r="H15" s="80">
        <v>6</v>
      </c>
      <c r="I15" s="80">
        <v>0</v>
      </c>
      <c r="J15" s="80">
        <v>265</v>
      </c>
    </row>
    <row r="16" spans="1:10" s="1" customFormat="1" ht="12.75" customHeight="1">
      <c r="A16" s="1" t="s">
        <v>129</v>
      </c>
      <c r="B16" s="80">
        <v>572</v>
      </c>
      <c r="C16" s="80">
        <v>529</v>
      </c>
      <c r="D16" s="80">
        <v>302</v>
      </c>
      <c r="E16" s="80">
        <v>177</v>
      </c>
      <c r="F16" s="80">
        <v>183</v>
      </c>
      <c r="G16" s="80">
        <v>27</v>
      </c>
      <c r="H16" s="80">
        <v>27</v>
      </c>
      <c r="I16" s="80">
        <v>14</v>
      </c>
      <c r="J16" s="80">
        <v>1831</v>
      </c>
    </row>
    <row r="17" spans="1:10" s="1" customFormat="1" ht="12.75" customHeight="1">
      <c r="A17" s="1" t="s">
        <v>285</v>
      </c>
      <c r="B17" s="80">
        <v>54</v>
      </c>
      <c r="C17" s="80">
        <v>59</v>
      </c>
      <c r="D17" s="80">
        <v>47</v>
      </c>
      <c r="E17" s="80">
        <v>44</v>
      </c>
      <c r="F17" s="80">
        <v>23</v>
      </c>
      <c r="G17" s="80">
        <v>4</v>
      </c>
      <c r="H17" s="80">
        <v>4</v>
      </c>
      <c r="I17" s="80">
        <v>15</v>
      </c>
      <c r="J17" s="80">
        <v>250</v>
      </c>
    </row>
    <row r="18" spans="1:10" s="1" customFormat="1" ht="12.75" customHeight="1">
      <c r="A18" s="39" t="s">
        <v>130</v>
      </c>
      <c r="B18" s="80">
        <v>65</v>
      </c>
      <c r="C18" s="80">
        <v>44</v>
      </c>
      <c r="D18" s="80">
        <v>40</v>
      </c>
      <c r="E18" s="80">
        <v>9</v>
      </c>
      <c r="F18" s="80">
        <v>17</v>
      </c>
      <c r="G18" s="80">
        <v>2</v>
      </c>
      <c r="H18" s="80">
        <v>7</v>
      </c>
      <c r="I18" s="80">
        <v>7</v>
      </c>
      <c r="J18" s="80">
        <v>191</v>
      </c>
    </row>
    <row r="19" spans="1:10" s="1" customFormat="1" ht="12.75" customHeight="1">
      <c r="A19" s="1" t="s">
        <v>83</v>
      </c>
      <c r="B19" s="80">
        <v>255</v>
      </c>
      <c r="C19" s="80">
        <v>170</v>
      </c>
      <c r="D19" s="80">
        <v>106</v>
      </c>
      <c r="E19" s="80">
        <v>57</v>
      </c>
      <c r="F19" s="80">
        <v>38</v>
      </c>
      <c r="G19" s="80">
        <v>3</v>
      </c>
      <c r="H19" s="80">
        <v>7</v>
      </c>
      <c r="I19" s="80">
        <v>15</v>
      </c>
      <c r="J19" s="80">
        <v>651</v>
      </c>
    </row>
    <row r="20" spans="1:10" s="1" customFormat="1" ht="12.75" customHeight="1">
      <c r="A20" s="14" t="s">
        <v>66</v>
      </c>
      <c r="B20" s="15">
        <v>1345</v>
      </c>
      <c r="C20" s="15">
        <v>1113</v>
      </c>
      <c r="D20" s="15">
        <v>742</v>
      </c>
      <c r="E20" s="15">
        <v>427</v>
      </c>
      <c r="F20" s="15">
        <v>342</v>
      </c>
      <c r="G20" s="15">
        <v>68</v>
      </c>
      <c r="H20" s="15">
        <v>73</v>
      </c>
      <c r="I20" s="15">
        <v>84</v>
      </c>
      <c r="J20" s="15">
        <v>4194</v>
      </c>
    </row>
    <row r="21" spans="1:10" s="1" customFormat="1" ht="12.75" customHeight="1">
      <c r="A21" s="2" t="s">
        <v>67</v>
      </c>
      <c r="B21" s="80" t="s">
        <v>65</v>
      </c>
      <c r="C21" s="80"/>
      <c r="D21" s="80"/>
      <c r="E21" s="80"/>
      <c r="F21" s="80"/>
      <c r="G21" s="80"/>
      <c r="H21" s="80"/>
      <c r="I21" s="80"/>
      <c r="J21" s="80"/>
    </row>
    <row r="22" spans="1:10" s="1" customFormat="1" ht="12.75" customHeight="1">
      <c r="A22" s="1" t="s">
        <v>127</v>
      </c>
      <c r="B22" s="80">
        <v>812</v>
      </c>
      <c r="C22" s="80">
        <v>625</v>
      </c>
      <c r="D22" s="80">
        <v>389</v>
      </c>
      <c r="E22" s="80">
        <v>209</v>
      </c>
      <c r="F22" s="80">
        <v>201</v>
      </c>
      <c r="G22" s="80">
        <v>81</v>
      </c>
      <c r="H22" s="80">
        <v>50</v>
      </c>
      <c r="I22" s="80">
        <v>59</v>
      </c>
      <c r="J22" s="80">
        <v>2426</v>
      </c>
    </row>
    <row r="23" spans="1:22" s="1" customFormat="1" ht="12.75" customHeight="1">
      <c r="A23" s="1" t="s">
        <v>128</v>
      </c>
      <c r="B23" s="80">
        <v>249</v>
      </c>
      <c r="C23" s="80">
        <v>69</v>
      </c>
      <c r="D23" s="80">
        <v>203</v>
      </c>
      <c r="E23" s="80">
        <v>155</v>
      </c>
      <c r="F23" s="80">
        <v>57</v>
      </c>
      <c r="G23" s="80">
        <v>23</v>
      </c>
      <c r="H23" s="80">
        <v>23</v>
      </c>
      <c r="I23" s="80">
        <v>3</v>
      </c>
      <c r="J23" s="80">
        <v>782</v>
      </c>
      <c r="V23" s="4"/>
    </row>
    <row r="24" spans="1:10" s="1" customFormat="1" ht="12.75" customHeight="1">
      <c r="A24" s="1" t="s">
        <v>129</v>
      </c>
      <c r="B24" s="80">
        <v>2149</v>
      </c>
      <c r="C24" s="80">
        <v>1645</v>
      </c>
      <c r="D24" s="80">
        <v>1062</v>
      </c>
      <c r="E24" s="80">
        <v>607</v>
      </c>
      <c r="F24" s="80">
        <v>574</v>
      </c>
      <c r="G24" s="80">
        <v>146</v>
      </c>
      <c r="H24" s="80">
        <v>104</v>
      </c>
      <c r="I24" s="80">
        <v>37</v>
      </c>
      <c r="J24" s="80">
        <v>6324</v>
      </c>
    </row>
    <row r="25" spans="1:10" s="1" customFormat="1" ht="12.75" customHeight="1">
      <c r="A25" s="1" t="s">
        <v>285</v>
      </c>
      <c r="B25" s="80">
        <v>184</v>
      </c>
      <c r="C25" s="80">
        <v>145</v>
      </c>
      <c r="D25" s="80">
        <v>144</v>
      </c>
      <c r="E25" s="80">
        <v>100</v>
      </c>
      <c r="F25" s="80">
        <v>98</v>
      </c>
      <c r="G25" s="80">
        <v>13</v>
      </c>
      <c r="H25" s="80">
        <v>8</v>
      </c>
      <c r="I25" s="80">
        <v>21</v>
      </c>
      <c r="J25" s="80">
        <v>713</v>
      </c>
    </row>
    <row r="26" spans="1:10" s="1" customFormat="1" ht="12.75" customHeight="1">
      <c r="A26" s="39" t="s">
        <v>130</v>
      </c>
      <c r="B26" s="80">
        <v>217</v>
      </c>
      <c r="C26" s="80">
        <v>129</v>
      </c>
      <c r="D26" s="80">
        <v>139</v>
      </c>
      <c r="E26" s="80">
        <v>55</v>
      </c>
      <c r="F26" s="80">
        <v>73</v>
      </c>
      <c r="G26" s="80">
        <v>10</v>
      </c>
      <c r="H26" s="80">
        <v>18</v>
      </c>
      <c r="I26" s="80">
        <v>17</v>
      </c>
      <c r="J26" s="80">
        <v>658</v>
      </c>
    </row>
    <row r="27" spans="1:10" s="1" customFormat="1" ht="12.75" customHeight="1">
      <c r="A27" s="1" t="s">
        <v>83</v>
      </c>
      <c r="B27" s="80">
        <v>899</v>
      </c>
      <c r="C27" s="80">
        <v>484</v>
      </c>
      <c r="D27" s="80">
        <v>333</v>
      </c>
      <c r="E27" s="80">
        <v>193</v>
      </c>
      <c r="F27" s="80">
        <v>117</v>
      </c>
      <c r="G27" s="80">
        <v>21</v>
      </c>
      <c r="H27" s="80">
        <v>33</v>
      </c>
      <c r="I27" s="80">
        <v>33</v>
      </c>
      <c r="J27" s="80">
        <v>2113</v>
      </c>
    </row>
    <row r="28" spans="1:10" s="1" customFormat="1" ht="12.75" customHeight="1">
      <c r="A28" s="13" t="s">
        <v>29</v>
      </c>
      <c r="B28" s="16">
        <v>4510</v>
      </c>
      <c r="C28" s="16">
        <v>3097</v>
      </c>
      <c r="D28" s="16">
        <v>2270</v>
      </c>
      <c r="E28" s="16">
        <v>1319</v>
      </c>
      <c r="F28" s="16">
        <v>1120</v>
      </c>
      <c r="G28" s="16">
        <v>294</v>
      </c>
      <c r="H28" s="16">
        <v>236</v>
      </c>
      <c r="I28" s="16">
        <v>170</v>
      </c>
      <c r="J28" s="16">
        <v>13016</v>
      </c>
    </row>
    <row r="29" spans="1:10" s="1" customFormat="1" ht="12" customHeight="1">
      <c r="A29"/>
      <c r="B29" s="216" t="s">
        <v>48</v>
      </c>
      <c r="C29" s="216"/>
      <c r="D29" s="216"/>
      <c r="E29" s="216"/>
      <c r="F29" s="216"/>
      <c r="G29" s="216"/>
      <c r="H29" s="216"/>
      <c r="I29" s="216"/>
      <c r="J29" s="216"/>
    </row>
    <row r="30" s="1" customFormat="1" ht="12.75" customHeight="1">
      <c r="A30" s="2" t="s">
        <v>51</v>
      </c>
    </row>
    <row r="31" spans="1:10" s="1" customFormat="1" ht="12.75" customHeight="1">
      <c r="A31" s="1" t="s">
        <v>127</v>
      </c>
      <c r="B31" s="4">
        <f aca="true" t="shared" si="0" ref="B31:J31">B6*100/B12</f>
        <v>15.639810426540285</v>
      </c>
      <c r="C31" s="4">
        <f t="shared" si="0"/>
        <v>17.54032258064516</v>
      </c>
      <c r="D31" s="4">
        <f t="shared" si="0"/>
        <v>14.267015706806284</v>
      </c>
      <c r="E31" s="4">
        <f t="shared" si="0"/>
        <v>13.004484304932735</v>
      </c>
      <c r="F31" s="4">
        <f t="shared" si="0"/>
        <v>16.966580976863753</v>
      </c>
      <c r="G31" s="4">
        <f t="shared" si="0"/>
        <v>25.221238938053098</v>
      </c>
      <c r="H31" s="4">
        <f t="shared" si="0"/>
        <v>17.177914110429448</v>
      </c>
      <c r="I31" s="4">
        <f t="shared" si="0"/>
        <v>30.232558139534884</v>
      </c>
      <c r="J31" s="4">
        <f t="shared" si="0"/>
        <v>16.09612332804353</v>
      </c>
    </row>
    <row r="32" spans="1:10" s="1" customFormat="1" ht="12.75" customHeight="1">
      <c r="A32" s="1" t="s">
        <v>128</v>
      </c>
      <c r="B32" s="4">
        <f aca="true" t="shared" si="1" ref="B32:J32">B7*100/B12</f>
        <v>5.276461295418641</v>
      </c>
      <c r="C32" s="4">
        <f t="shared" si="1"/>
        <v>1.7641129032258065</v>
      </c>
      <c r="D32" s="4">
        <f t="shared" si="1"/>
        <v>8.311518324607329</v>
      </c>
      <c r="E32" s="4">
        <f t="shared" si="1"/>
        <v>12.10762331838565</v>
      </c>
      <c r="F32" s="4">
        <f t="shared" si="1"/>
        <v>5.784061696658098</v>
      </c>
      <c r="G32" s="4">
        <f t="shared" si="1"/>
        <v>6.6371681415929205</v>
      </c>
      <c r="H32" s="4">
        <f t="shared" si="1"/>
        <v>10.429447852760736</v>
      </c>
      <c r="I32" s="4">
        <f t="shared" si="1"/>
        <v>3.488372093023256</v>
      </c>
      <c r="J32" s="4">
        <f t="shared" si="1"/>
        <v>5.860349127182045</v>
      </c>
    </row>
    <row r="33" spans="1:10" s="1" customFormat="1" ht="12.75" customHeight="1">
      <c r="A33" s="1" t="s">
        <v>129</v>
      </c>
      <c r="B33" s="4">
        <f aca="true" t="shared" si="2" ref="B33:J33">B8*100/B12</f>
        <v>49.826224328593995</v>
      </c>
      <c r="C33" s="4">
        <f t="shared" si="2"/>
        <v>56.25</v>
      </c>
      <c r="D33" s="4">
        <f t="shared" si="2"/>
        <v>49.738219895287955</v>
      </c>
      <c r="E33" s="4">
        <f t="shared" si="2"/>
        <v>48.20627802690583</v>
      </c>
      <c r="F33" s="4">
        <f t="shared" si="2"/>
        <v>50.25706940874036</v>
      </c>
      <c r="G33" s="4">
        <f t="shared" si="2"/>
        <v>52.65486725663717</v>
      </c>
      <c r="H33" s="4">
        <f t="shared" si="2"/>
        <v>47.239263803680984</v>
      </c>
      <c r="I33" s="4">
        <f t="shared" si="2"/>
        <v>26.74418604651163</v>
      </c>
      <c r="J33" s="4">
        <f t="shared" si="2"/>
        <v>50.929494445703924</v>
      </c>
    </row>
    <row r="34" spans="1:10" s="1" customFormat="1" ht="12.75" customHeight="1">
      <c r="A34" s="1" t="s">
        <v>285</v>
      </c>
      <c r="B34" s="4">
        <f aca="true" t="shared" si="3" ref="B34:J34">B9*100/B12</f>
        <v>4.107424960505529</v>
      </c>
      <c r="C34" s="4">
        <f t="shared" si="3"/>
        <v>4.334677419354839</v>
      </c>
      <c r="D34" s="4">
        <f t="shared" si="3"/>
        <v>6.348167539267016</v>
      </c>
      <c r="E34" s="4">
        <f t="shared" si="3"/>
        <v>6.278026905829597</v>
      </c>
      <c r="F34" s="4">
        <f t="shared" si="3"/>
        <v>9.640102827763496</v>
      </c>
      <c r="G34" s="4">
        <f t="shared" si="3"/>
        <v>3.982300884955752</v>
      </c>
      <c r="H34" s="4">
        <f t="shared" si="3"/>
        <v>2.4539877300613497</v>
      </c>
      <c r="I34" s="4">
        <f t="shared" si="3"/>
        <v>6.976744186046512</v>
      </c>
      <c r="J34" s="4">
        <f t="shared" si="3"/>
        <v>5.2482430287916575</v>
      </c>
    </row>
    <row r="35" spans="1:10" s="1" customFormat="1" ht="12.75" customHeight="1">
      <c r="A35" s="39" t="s">
        <v>130</v>
      </c>
      <c r="B35" s="4">
        <f aca="true" t="shared" si="4" ref="B35:J35">B10*100/B12</f>
        <v>4.802527646129542</v>
      </c>
      <c r="C35" s="4">
        <f t="shared" si="4"/>
        <v>4.284274193548387</v>
      </c>
      <c r="D35" s="4">
        <f t="shared" si="4"/>
        <v>6.479057591623037</v>
      </c>
      <c r="E35" s="4">
        <f t="shared" si="4"/>
        <v>5.15695067264574</v>
      </c>
      <c r="F35" s="4">
        <f t="shared" si="4"/>
        <v>7.197943444730077</v>
      </c>
      <c r="G35" s="4">
        <f t="shared" si="4"/>
        <v>3.5398230088495577</v>
      </c>
      <c r="H35" s="4">
        <f t="shared" si="4"/>
        <v>6.748466257668712</v>
      </c>
      <c r="I35" s="4">
        <f t="shared" si="4"/>
        <v>11.627906976744185</v>
      </c>
      <c r="J35" s="4">
        <f t="shared" si="4"/>
        <v>5.29358422126502</v>
      </c>
    </row>
    <row r="36" spans="1:10" s="1" customFormat="1" ht="12.75" customHeight="1">
      <c r="A36" s="1" t="s">
        <v>83</v>
      </c>
      <c r="B36" s="4">
        <f aca="true" t="shared" si="5" ref="B36:J36">B11*100/B12</f>
        <v>20.347551342812007</v>
      </c>
      <c r="C36" s="4">
        <f t="shared" si="5"/>
        <v>15.826612903225806</v>
      </c>
      <c r="D36" s="4">
        <f t="shared" si="5"/>
        <v>14.856020942408376</v>
      </c>
      <c r="E36" s="4">
        <f t="shared" si="5"/>
        <v>15.246636771300448</v>
      </c>
      <c r="F36" s="4">
        <f t="shared" si="5"/>
        <v>10.154241645244216</v>
      </c>
      <c r="G36" s="4">
        <f t="shared" si="5"/>
        <v>7.964601769911504</v>
      </c>
      <c r="H36" s="4">
        <f t="shared" si="5"/>
        <v>15.950920245398773</v>
      </c>
      <c r="I36" s="4">
        <f t="shared" si="5"/>
        <v>20.930232558139537</v>
      </c>
      <c r="J36" s="4">
        <f t="shared" si="5"/>
        <v>16.57220584901383</v>
      </c>
    </row>
    <row r="37" spans="1:10" s="1" customFormat="1" ht="12.75" customHeight="1">
      <c r="A37" s="14" t="s">
        <v>63</v>
      </c>
      <c r="B37" s="18">
        <f aca="true" t="shared" si="6" ref="B37:I37">B12*100/B12</f>
        <v>100</v>
      </c>
      <c r="C37" s="18">
        <f t="shared" si="6"/>
        <v>100</v>
      </c>
      <c r="D37" s="18">
        <f t="shared" si="6"/>
        <v>100</v>
      </c>
      <c r="E37" s="18">
        <f t="shared" si="6"/>
        <v>100</v>
      </c>
      <c r="F37" s="18">
        <f t="shared" si="6"/>
        <v>100</v>
      </c>
      <c r="G37" s="18">
        <f t="shared" si="6"/>
        <v>100</v>
      </c>
      <c r="H37" s="18">
        <f t="shared" si="6"/>
        <v>100</v>
      </c>
      <c r="I37" s="18">
        <f t="shared" si="6"/>
        <v>100</v>
      </c>
      <c r="J37" s="18">
        <f>SUM(J31:J36)</f>
        <v>100.00000000000001</v>
      </c>
    </row>
    <row r="38" s="1" customFormat="1" ht="12.75" customHeight="1">
      <c r="A38" s="2" t="s">
        <v>64</v>
      </c>
    </row>
    <row r="39" spans="1:10" s="1" customFormat="1" ht="12.75" customHeight="1">
      <c r="A39" s="1" t="s">
        <v>127</v>
      </c>
      <c r="B39" s="4">
        <f aca="true" t="shared" si="7" ref="B39:J39">B14*100/B20</f>
        <v>23.568773234200744</v>
      </c>
      <c r="C39" s="4">
        <f t="shared" si="7"/>
        <v>24.887690925426774</v>
      </c>
      <c r="D39" s="4">
        <f t="shared" si="7"/>
        <v>23.045822102425877</v>
      </c>
      <c r="E39" s="4">
        <f t="shared" si="7"/>
        <v>21.779859484777518</v>
      </c>
      <c r="F39" s="4">
        <f t="shared" si="7"/>
        <v>20.17543859649123</v>
      </c>
      <c r="G39" s="4">
        <f t="shared" si="7"/>
        <v>35.294117647058826</v>
      </c>
      <c r="H39" s="4">
        <f t="shared" si="7"/>
        <v>30.136986301369863</v>
      </c>
      <c r="I39" s="4">
        <f t="shared" si="7"/>
        <v>39.285714285714285</v>
      </c>
      <c r="J39" s="4">
        <f t="shared" si="7"/>
        <v>23.986647591797805</v>
      </c>
    </row>
    <row r="40" spans="1:10" s="1" customFormat="1" ht="12.75" customHeight="1">
      <c r="A40" s="1" t="s">
        <v>128</v>
      </c>
      <c r="B40" s="4">
        <f aca="true" t="shared" si="8" ref="B40:J40">B15*100/B20</f>
        <v>6.096654275092937</v>
      </c>
      <c r="C40" s="4">
        <f t="shared" si="8"/>
        <v>3.054806828391734</v>
      </c>
      <c r="D40" s="4">
        <f t="shared" si="8"/>
        <v>10.242587601078167</v>
      </c>
      <c r="E40" s="4">
        <f t="shared" si="8"/>
        <v>11.007025761124122</v>
      </c>
      <c r="F40" s="4">
        <f t="shared" si="8"/>
        <v>3.508771929824561</v>
      </c>
      <c r="G40" s="4">
        <f t="shared" si="8"/>
        <v>11.764705882352942</v>
      </c>
      <c r="H40" s="4">
        <f t="shared" si="8"/>
        <v>8.219178082191782</v>
      </c>
      <c r="I40" s="4">
        <f t="shared" si="8"/>
        <v>0</v>
      </c>
      <c r="J40" s="4">
        <f t="shared" si="8"/>
        <v>6.318550309966619</v>
      </c>
    </row>
    <row r="41" spans="1:10" s="1" customFormat="1" ht="12.75" customHeight="1">
      <c r="A41" s="1" t="s">
        <v>129</v>
      </c>
      <c r="B41" s="4">
        <f aca="true" t="shared" si="9" ref="B41:J41">B16*100/B20</f>
        <v>42.52788104089219</v>
      </c>
      <c r="C41" s="4">
        <f t="shared" si="9"/>
        <v>47.52920035938904</v>
      </c>
      <c r="D41" s="4">
        <f t="shared" si="9"/>
        <v>40.700808625336926</v>
      </c>
      <c r="E41" s="4">
        <f t="shared" si="9"/>
        <v>41.4519906323185</v>
      </c>
      <c r="F41" s="4">
        <f t="shared" si="9"/>
        <v>53.50877192982456</v>
      </c>
      <c r="G41" s="4">
        <f t="shared" si="9"/>
        <v>39.705882352941174</v>
      </c>
      <c r="H41" s="4">
        <f t="shared" si="9"/>
        <v>36.986301369863014</v>
      </c>
      <c r="I41" s="4">
        <f t="shared" si="9"/>
        <v>16.666666666666668</v>
      </c>
      <c r="J41" s="4">
        <f t="shared" si="9"/>
        <v>43.65760610395804</v>
      </c>
    </row>
    <row r="42" spans="1:10" s="1" customFormat="1" ht="12.75" customHeight="1">
      <c r="A42" s="1" t="s">
        <v>285</v>
      </c>
      <c r="B42" s="4">
        <f aca="true" t="shared" si="10" ref="B42:J42">B17*100/B20</f>
        <v>4.014869888475836</v>
      </c>
      <c r="C42" s="4">
        <f t="shared" si="10"/>
        <v>5.300988319856244</v>
      </c>
      <c r="D42" s="4">
        <f t="shared" si="10"/>
        <v>6.334231805929919</v>
      </c>
      <c r="E42" s="4">
        <f t="shared" si="10"/>
        <v>10.304449648711945</v>
      </c>
      <c r="F42" s="4">
        <f t="shared" si="10"/>
        <v>6.7251461988304095</v>
      </c>
      <c r="G42" s="4">
        <f t="shared" si="10"/>
        <v>5.882352941176471</v>
      </c>
      <c r="H42" s="4">
        <f t="shared" si="10"/>
        <v>5.47945205479452</v>
      </c>
      <c r="I42" s="4">
        <f t="shared" si="10"/>
        <v>17.857142857142858</v>
      </c>
      <c r="J42" s="4">
        <f t="shared" si="10"/>
        <v>5.960896518836433</v>
      </c>
    </row>
    <row r="43" spans="1:10" s="1" customFormat="1" ht="12.75" customHeight="1">
      <c r="A43" s="39" t="s">
        <v>130</v>
      </c>
      <c r="B43" s="4">
        <f aca="true" t="shared" si="11" ref="B43:J43">B18*100/B20</f>
        <v>4.83271375464684</v>
      </c>
      <c r="C43" s="4">
        <f t="shared" si="11"/>
        <v>3.9532794249775383</v>
      </c>
      <c r="D43" s="4">
        <f t="shared" si="11"/>
        <v>5.390835579514825</v>
      </c>
      <c r="E43" s="4">
        <f t="shared" si="11"/>
        <v>2.107728337236534</v>
      </c>
      <c r="F43" s="4">
        <f t="shared" si="11"/>
        <v>4.970760233918129</v>
      </c>
      <c r="G43" s="4">
        <f t="shared" si="11"/>
        <v>2.9411764705882355</v>
      </c>
      <c r="H43" s="4">
        <f t="shared" si="11"/>
        <v>9.58904109589041</v>
      </c>
      <c r="I43" s="4">
        <f t="shared" si="11"/>
        <v>8.333333333333334</v>
      </c>
      <c r="J43" s="4">
        <f t="shared" si="11"/>
        <v>4.554124940391035</v>
      </c>
    </row>
    <row r="44" spans="1:10" s="1" customFormat="1" ht="12.75" customHeight="1">
      <c r="A44" s="1" t="s">
        <v>83</v>
      </c>
      <c r="B44" s="4">
        <f aca="true" t="shared" si="12" ref="B44:J44">B18*100/B20</f>
        <v>4.83271375464684</v>
      </c>
      <c r="C44" s="4">
        <f t="shared" si="12"/>
        <v>3.9532794249775383</v>
      </c>
      <c r="D44" s="4">
        <f t="shared" si="12"/>
        <v>5.390835579514825</v>
      </c>
      <c r="E44" s="4">
        <f t="shared" si="12"/>
        <v>2.107728337236534</v>
      </c>
      <c r="F44" s="4">
        <f t="shared" si="12"/>
        <v>4.970760233918129</v>
      </c>
      <c r="G44" s="4">
        <f t="shared" si="12"/>
        <v>2.9411764705882355</v>
      </c>
      <c r="H44" s="4">
        <f t="shared" si="12"/>
        <v>9.58904109589041</v>
      </c>
      <c r="I44" s="4">
        <f t="shared" si="12"/>
        <v>8.333333333333334</v>
      </c>
      <c r="J44" s="4">
        <f t="shared" si="12"/>
        <v>4.554124940391035</v>
      </c>
    </row>
    <row r="45" spans="1:10" s="1" customFormat="1" ht="12.75" customHeight="1">
      <c r="A45" s="14" t="s">
        <v>66</v>
      </c>
      <c r="B45" s="18">
        <f aca="true" t="shared" si="13" ref="B45:J45">B20*100/B20</f>
        <v>100</v>
      </c>
      <c r="C45" s="18">
        <f t="shared" si="13"/>
        <v>100</v>
      </c>
      <c r="D45" s="18">
        <f t="shared" si="13"/>
        <v>100</v>
      </c>
      <c r="E45" s="18">
        <f t="shared" si="13"/>
        <v>100</v>
      </c>
      <c r="F45" s="18">
        <f t="shared" si="13"/>
        <v>100</v>
      </c>
      <c r="G45" s="18">
        <f t="shared" si="13"/>
        <v>100</v>
      </c>
      <c r="H45" s="18">
        <f t="shared" si="13"/>
        <v>100</v>
      </c>
      <c r="I45" s="18">
        <f t="shared" si="13"/>
        <v>100</v>
      </c>
      <c r="J45" s="18">
        <f t="shared" si="13"/>
        <v>100</v>
      </c>
    </row>
    <row r="46" s="1" customFormat="1" ht="12.75" customHeight="1">
      <c r="A46" s="2" t="s">
        <v>67</v>
      </c>
    </row>
    <row r="47" spans="1:10" s="1" customFormat="1" ht="12.75" customHeight="1">
      <c r="A47" s="1" t="s">
        <v>127</v>
      </c>
      <c r="B47" s="4">
        <f aca="true" t="shared" si="14" ref="B47:J47">B22*100/B28</f>
        <v>18.004434589800443</v>
      </c>
      <c r="C47" s="4">
        <f t="shared" si="14"/>
        <v>20.180820148530838</v>
      </c>
      <c r="D47" s="4">
        <f t="shared" si="14"/>
        <v>17.136563876651984</v>
      </c>
      <c r="E47" s="4">
        <f t="shared" si="14"/>
        <v>15.845337376800607</v>
      </c>
      <c r="F47" s="4">
        <f t="shared" si="14"/>
        <v>17.946428571428573</v>
      </c>
      <c r="G47" s="4">
        <f t="shared" si="14"/>
        <v>27.551020408163264</v>
      </c>
      <c r="H47" s="4">
        <f t="shared" si="14"/>
        <v>21.1864406779661</v>
      </c>
      <c r="I47" s="4">
        <f t="shared" si="14"/>
        <v>34.705882352941174</v>
      </c>
      <c r="J47" s="4">
        <f t="shared" si="14"/>
        <v>18.63859864781807</v>
      </c>
    </row>
    <row r="48" spans="1:10" s="1" customFormat="1" ht="12.75" customHeight="1">
      <c r="A48" s="1" t="s">
        <v>128</v>
      </c>
      <c r="B48" s="4">
        <f aca="true" t="shared" si="15" ref="B48:J48">B23*100/B28</f>
        <v>5.521064301552107</v>
      </c>
      <c r="C48" s="4">
        <f t="shared" si="15"/>
        <v>2.2279625443978044</v>
      </c>
      <c r="D48" s="4">
        <f t="shared" si="15"/>
        <v>8.94273127753304</v>
      </c>
      <c r="E48" s="4">
        <f t="shared" si="15"/>
        <v>11.751326762699014</v>
      </c>
      <c r="F48" s="4">
        <f t="shared" si="15"/>
        <v>5.089285714285714</v>
      </c>
      <c r="G48" s="4">
        <f t="shared" si="15"/>
        <v>7.8231292517006805</v>
      </c>
      <c r="H48" s="4">
        <f t="shared" si="15"/>
        <v>9.745762711864407</v>
      </c>
      <c r="I48" s="4">
        <f t="shared" si="15"/>
        <v>1.7647058823529411</v>
      </c>
      <c r="J48" s="4">
        <f t="shared" si="15"/>
        <v>6.0079901659496</v>
      </c>
    </row>
    <row r="49" spans="1:10" s="1" customFormat="1" ht="12.75" customHeight="1">
      <c r="A49" s="1" t="s">
        <v>129</v>
      </c>
      <c r="B49" s="4">
        <f aca="true" t="shared" si="16" ref="B49:J49">B24*100/B28</f>
        <v>47.649667405764966</v>
      </c>
      <c r="C49" s="4">
        <f t="shared" si="16"/>
        <v>53.11591863093316</v>
      </c>
      <c r="D49" s="4">
        <f t="shared" si="16"/>
        <v>46.784140969163</v>
      </c>
      <c r="E49" s="4">
        <f t="shared" si="16"/>
        <v>46.019711902956786</v>
      </c>
      <c r="F49" s="4">
        <f t="shared" si="16"/>
        <v>51.25</v>
      </c>
      <c r="G49" s="4">
        <f t="shared" si="16"/>
        <v>49.65986394557823</v>
      </c>
      <c r="H49" s="4">
        <f t="shared" si="16"/>
        <v>44.067796610169495</v>
      </c>
      <c r="I49" s="4">
        <f t="shared" si="16"/>
        <v>21.764705882352942</v>
      </c>
      <c r="J49" s="4">
        <f t="shared" si="16"/>
        <v>48.586355255070686</v>
      </c>
    </row>
    <row r="50" spans="1:10" s="1" customFormat="1" ht="12.75" customHeight="1">
      <c r="A50" s="1" t="s">
        <v>285</v>
      </c>
      <c r="B50" s="4">
        <f aca="true" t="shared" si="17" ref="B50:J50">B25*100/B28</f>
        <v>4.0798226164079825</v>
      </c>
      <c r="C50" s="4">
        <f t="shared" si="17"/>
        <v>4.681950274459154</v>
      </c>
      <c r="D50" s="4">
        <f t="shared" si="17"/>
        <v>6.343612334801762</v>
      </c>
      <c r="E50" s="4">
        <f t="shared" si="17"/>
        <v>7.58150113722517</v>
      </c>
      <c r="F50" s="4">
        <f t="shared" si="17"/>
        <v>8.75</v>
      </c>
      <c r="G50" s="4">
        <f t="shared" si="17"/>
        <v>4.421768707482993</v>
      </c>
      <c r="H50" s="4">
        <f t="shared" si="17"/>
        <v>3.389830508474576</v>
      </c>
      <c r="I50" s="4">
        <f t="shared" si="17"/>
        <v>12.352941176470589</v>
      </c>
      <c r="J50" s="4">
        <f t="shared" si="17"/>
        <v>5.4778733866011065</v>
      </c>
    </row>
    <row r="51" spans="1:10" s="1" customFormat="1" ht="12.75" customHeight="1">
      <c r="A51" s="39" t="s">
        <v>130</v>
      </c>
      <c r="B51" s="4">
        <f aca="true" t="shared" si="18" ref="B51:J51">B26*100/B28</f>
        <v>4.811529933481153</v>
      </c>
      <c r="C51" s="4">
        <f t="shared" si="18"/>
        <v>4.165321278656765</v>
      </c>
      <c r="D51" s="4">
        <f t="shared" si="18"/>
        <v>6.1233480176211454</v>
      </c>
      <c r="E51" s="4">
        <f t="shared" si="18"/>
        <v>4.169825625473844</v>
      </c>
      <c r="F51" s="4">
        <f t="shared" si="18"/>
        <v>6.517857142857143</v>
      </c>
      <c r="G51" s="4">
        <f t="shared" si="18"/>
        <v>3.401360544217687</v>
      </c>
      <c r="H51" s="4">
        <f t="shared" si="18"/>
        <v>7.627118644067797</v>
      </c>
      <c r="I51" s="4">
        <f t="shared" si="18"/>
        <v>10</v>
      </c>
      <c r="J51" s="4">
        <f t="shared" si="18"/>
        <v>5.055316533497234</v>
      </c>
    </row>
    <row r="52" spans="1:10" s="1" customFormat="1" ht="12.75" customHeight="1">
      <c r="A52" s="1" t="s">
        <v>83</v>
      </c>
      <c r="B52" s="4">
        <f aca="true" t="shared" si="19" ref="B52:J52">B27*100/B28</f>
        <v>19.933481152993348</v>
      </c>
      <c r="C52" s="4">
        <f t="shared" si="19"/>
        <v>15.62802712302228</v>
      </c>
      <c r="D52" s="4">
        <f t="shared" si="19"/>
        <v>14.669603524229075</v>
      </c>
      <c r="E52" s="4">
        <f t="shared" si="19"/>
        <v>14.632297194844579</v>
      </c>
      <c r="F52" s="4">
        <f t="shared" si="19"/>
        <v>10.446428571428571</v>
      </c>
      <c r="G52" s="4">
        <f t="shared" si="19"/>
        <v>7.142857142857143</v>
      </c>
      <c r="H52" s="4">
        <f t="shared" si="19"/>
        <v>13.983050847457626</v>
      </c>
      <c r="I52" s="4">
        <f t="shared" si="19"/>
        <v>19.41176470588235</v>
      </c>
      <c r="J52" s="4">
        <f t="shared" si="19"/>
        <v>16.233866011063306</v>
      </c>
    </row>
    <row r="53" spans="1:10" s="1" customFormat="1" ht="12.75" customHeight="1">
      <c r="A53" s="118" t="s">
        <v>29</v>
      </c>
      <c r="B53" s="121">
        <f aca="true" t="shared" si="20" ref="B53:J53">B28*100/B28</f>
        <v>100</v>
      </c>
      <c r="C53" s="121">
        <f t="shared" si="20"/>
        <v>100</v>
      </c>
      <c r="D53" s="121">
        <f t="shared" si="20"/>
        <v>100</v>
      </c>
      <c r="E53" s="121">
        <f t="shared" si="20"/>
        <v>100</v>
      </c>
      <c r="F53" s="121">
        <f t="shared" si="20"/>
        <v>100</v>
      </c>
      <c r="G53" s="121">
        <f t="shared" si="20"/>
        <v>100</v>
      </c>
      <c r="H53" s="121">
        <f t="shared" si="20"/>
        <v>100</v>
      </c>
      <c r="I53" s="121">
        <f t="shared" si="20"/>
        <v>100</v>
      </c>
      <c r="J53" s="121">
        <f t="shared" si="20"/>
        <v>100</v>
      </c>
    </row>
    <row r="54" spans="1:10" s="1" customFormat="1" ht="11.25" customHeight="1">
      <c r="A54" s="19" t="s">
        <v>144</v>
      </c>
      <c r="B54" s="40"/>
      <c r="C54" s="40"/>
      <c r="D54" s="40"/>
      <c r="E54" s="40"/>
      <c r="F54" s="40"/>
      <c r="G54" s="40"/>
      <c r="H54" s="40"/>
      <c r="I54" s="40"/>
      <c r="J54" s="40"/>
    </row>
    <row r="55" s="5" customFormat="1" ht="9"/>
  </sheetData>
  <mergeCells count="2">
    <mergeCell ref="B29:J29"/>
    <mergeCell ref="B4:J4"/>
  </mergeCells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selection activeCell="N79" sqref="N79"/>
    </sheetView>
  </sheetViews>
  <sheetFormatPr defaultColWidth="9.140625" defaultRowHeight="12.75"/>
  <cols>
    <col min="1" max="1" width="15.28125" style="0" customWidth="1"/>
    <col min="2" max="4" width="7.00390625" style="0" customWidth="1"/>
    <col min="5" max="5" width="7.140625" style="0" customWidth="1"/>
    <col min="6" max="7" width="6.8515625" style="0" customWidth="1"/>
    <col min="8" max="8" width="6.28125" style="0" customWidth="1"/>
    <col min="9" max="9" width="6.00390625" style="0" customWidth="1"/>
    <col min="10" max="10" width="12.00390625" style="0" customWidth="1"/>
    <col min="11" max="11" width="13.140625" style="0" customWidth="1"/>
    <col min="12" max="12" width="7.421875" style="0" customWidth="1"/>
    <col min="13" max="13" width="7.57421875" style="0" customWidth="1"/>
    <col min="14" max="14" width="7.00390625" style="0" customWidth="1"/>
    <col min="15" max="16" width="7.140625" style="0" customWidth="1"/>
    <col min="17" max="17" width="6.57421875" style="0" customWidth="1"/>
    <col min="18" max="19" width="6.7109375" style="0" customWidth="1"/>
    <col min="20" max="20" width="8.7109375" style="0" customWidth="1"/>
  </cols>
  <sheetData>
    <row r="1" spans="1:21" ht="17.25" customHeight="1">
      <c r="A1" s="84" t="s">
        <v>287</v>
      </c>
      <c r="B1" s="85"/>
      <c r="C1" s="85"/>
      <c r="D1" s="85"/>
      <c r="E1" s="85"/>
      <c r="F1" s="85"/>
      <c r="G1" s="85"/>
      <c r="H1" s="85"/>
      <c r="I1" s="85"/>
      <c r="J1" s="85"/>
      <c r="U1" s="38"/>
    </row>
    <row r="2" spans="1:21" ht="15.75" customHeight="1">
      <c r="A2" s="127" t="s">
        <v>187</v>
      </c>
      <c r="B2" s="116"/>
      <c r="C2" s="116"/>
      <c r="D2" s="116"/>
      <c r="E2" s="116"/>
      <c r="F2" s="116"/>
      <c r="G2" s="116"/>
      <c r="H2" s="116"/>
      <c r="I2" s="116"/>
      <c r="J2" s="116"/>
      <c r="U2" s="38"/>
    </row>
    <row r="3" spans="1:10" s="1" customFormat="1" ht="12.75" customHeight="1">
      <c r="A3" s="193" t="s">
        <v>286</v>
      </c>
      <c r="B3" s="117" t="s">
        <v>0</v>
      </c>
      <c r="C3" s="117" t="s">
        <v>1</v>
      </c>
      <c r="D3" s="117" t="s">
        <v>2</v>
      </c>
      <c r="E3" s="117" t="s">
        <v>3</v>
      </c>
      <c r="F3" s="117" t="s">
        <v>4</v>
      </c>
      <c r="G3" s="117" t="s">
        <v>5</v>
      </c>
      <c r="H3" s="117" t="s">
        <v>6</v>
      </c>
      <c r="I3" s="117" t="s">
        <v>7</v>
      </c>
      <c r="J3" s="117" t="s">
        <v>8</v>
      </c>
    </row>
    <row r="4" spans="1:10" s="1" customFormat="1" ht="11.25" customHeight="1">
      <c r="A4" s="13"/>
      <c r="B4" s="56" t="s">
        <v>247</v>
      </c>
      <c r="C4" s="56"/>
      <c r="D4" s="56"/>
      <c r="E4" s="56"/>
      <c r="F4" s="56"/>
      <c r="G4" s="56"/>
      <c r="H4" s="56"/>
      <c r="I4" s="56"/>
      <c r="J4" s="56"/>
    </row>
    <row r="5" spans="1:10" s="1" customFormat="1" ht="11.25" customHeight="1">
      <c r="A5" s="13" t="s">
        <v>51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1" customFormat="1" ht="11.25" customHeight="1">
      <c r="A6" s="1" t="s">
        <v>131</v>
      </c>
      <c r="B6" s="80">
        <v>109</v>
      </c>
      <c r="C6" s="80">
        <v>69</v>
      </c>
      <c r="D6" s="80">
        <v>83</v>
      </c>
      <c r="E6" s="80">
        <v>34</v>
      </c>
      <c r="F6" s="80">
        <v>18</v>
      </c>
      <c r="G6" s="80">
        <v>4</v>
      </c>
      <c r="H6" s="80">
        <v>5</v>
      </c>
      <c r="I6" s="80">
        <v>3</v>
      </c>
      <c r="J6" s="80">
        <v>325</v>
      </c>
    </row>
    <row r="7" spans="1:10" s="1" customFormat="1" ht="11.25" customHeight="1">
      <c r="A7" s="1" t="s">
        <v>132</v>
      </c>
      <c r="B7" s="80">
        <v>182</v>
      </c>
      <c r="C7" s="80">
        <v>88</v>
      </c>
      <c r="D7" s="80">
        <v>88</v>
      </c>
      <c r="E7" s="80">
        <v>63</v>
      </c>
      <c r="F7" s="80">
        <v>33</v>
      </c>
      <c r="G7" s="80">
        <v>10</v>
      </c>
      <c r="H7" s="80">
        <v>13</v>
      </c>
      <c r="I7" s="80">
        <v>2</v>
      </c>
      <c r="J7" s="80">
        <v>479</v>
      </c>
    </row>
    <row r="8" spans="1:10" s="1" customFormat="1" ht="11.25" customHeight="1">
      <c r="A8" s="1" t="s">
        <v>133</v>
      </c>
      <c r="B8" s="80">
        <v>211</v>
      </c>
      <c r="C8" s="80">
        <v>98</v>
      </c>
      <c r="D8" s="80">
        <v>91</v>
      </c>
      <c r="E8" s="80">
        <v>63</v>
      </c>
      <c r="F8" s="80">
        <v>40</v>
      </c>
      <c r="G8" s="80">
        <v>5</v>
      </c>
      <c r="H8" s="80">
        <v>15</v>
      </c>
      <c r="I8" s="80">
        <v>8</v>
      </c>
      <c r="J8" s="80">
        <v>531</v>
      </c>
    </row>
    <row r="9" spans="1:10" s="1" customFormat="1" ht="11.25" customHeight="1">
      <c r="A9" s="1" t="s">
        <v>134</v>
      </c>
      <c r="B9" s="80">
        <v>378</v>
      </c>
      <c r="C9" s="80">
        <v>221</v>
      </c>
      <c r="D9" s="80">
        <v>227</v>
      </c>
      <c r="E9" s="80">
        <v>133</v>
      </c>
      <c r="F9" s="80">
        <v>90</v>
      </c>
      <c r="G9" s="80">
        <v>23</v>
      </c>
      <c r="H9" s="80">
        <v>19</v>
      </c>
      <c r="I9" s="80">
        <v>11</v>
      </c>
      <c r="J9" s="80">
        <v>1102</v>
      </c>
    </row>
    <row r="10" spans="1:10" s="1" customFormat="1" ht="11.25" customHeight="1">
      <c r="A10" s="1" t="s">
        <v>135</v>
      </c>
      <c r="B10" s="80">
        <v>303</v>
      </c>
      <c r="C10" s="80">
        <v>189</v>
      </c>
      <c r="D10" s="80">
        <v>152</v>
      </c>
      <c r="E10" s="80">
        <v>93</v>
      </c>
      <c r="F10" s="80">
        <v>70</v>
      </c>
      <c r="G10" s="80">
        <v>24</v>
      </c>
      <c r="H10" s="80">
        <v>27</v>
      </c>
      <c r="I10" s="80">
        <v>11</v>
      </c>
      <c r="J10" s="80">
        <v>869</v>
      </c>
    </row>
    <row r="11" spans="1:10" s="1" customFormat="1" ht="11.25" customHeight="1">
      <c r="A11" s="1" t="s">
        <v>136</v>
      </c>
      <c r="B11" s="80">
        <v>250</v>
      </c>
      <c r="C11" s="80">
        <v>162</v>
      </c>
      <c r="D11" s="80">
        <v>136</v>
      </c>
      <c r="E11" s="80">
        <v>68</v>
      </c>
      <c r="F11" s="80">
        <v>63</v>
      </c>
      <c r="G11" s="80">
        <v>24</v>
      </c>
      <c r="H11" s="80">
        <v>19</v>
      </c>
      <c r="I11" s="80">
        <v>4</v>
      </c>
      <c r="J11" s="80">
        <v>726</v>
      </c>
    </row>
    <row r="12" spans="1:10" s="1" customFormat="1" ht="11.25" customHeight="1">
      <c r="A12" s="39" t="s">
        <v>137</v>
      </c>
      <c r="B12" s="80">
        <v>699</v>
      </c>
      <c r="C12" s="80">
        <v>465</v>
      </c>
      <c r="D12" s="80">
        <v>302</v>
      </c>
      <c r="E12" s="80">
        <v>184</v>
      </c>
      <c r="F12" s="80">
        <v>215</v>
      </c>
      <c r="G12" s="80">
        <v>46</v>
      </c>
      <c r="H12" s="80">
        <v>30</v>
      </c>
      <c r="I12" s="80">
        <v>14</v>
      </c>
      <c r="J12" s="80">
        <v>1955</v>
      </c>
    </row>
    <row r="13" spans="1:10" s="1" customFormat="1" ht="11.25" customHeight="1">
      <c r="A13" s="39" t="s">
        <v>138</v>
      </c>
      <c r="B13" s="80">
        <v>422</v>
      </c>
      <c r="C13" s="80">
        <v>294</v>
      </c>
      <c r="D13" s="80">
        <v>196</v>
      </c>
      <c r="E13" s="80">
        <v>99</v>
      </c>
      <c r="F13" s="80">
        <v>96</v>
      </c>
      <c r="G13" s="80">
        <v>36</v>
      </c>
      <c r="H13" s="80">
        <v>13</v>
      </c>
      <c r="I13" s="80">
        <v>16</v>
      </c>
      <c r="J13" s="80">
        <v>1172</v>
      </c>
    </row>
    <row r="14" spans="1:10" s="1" customFormat="1" ht="11.25" customHeight="1">
      <c r="A14" s="39" t="s">
        <v>139</v>
      </c>
      <c r="B14" s="80">
        <v>305</v>
      </c>
      <c r="C14" s="80">
        <v>195</v>
      </c>
      <c r="D14" s="80">
        <v>113</v>
      </c>
      <c r="E14" s="80">
        <v>84</v>
      </c>
      <c r="F14" s="80">
        <v>65</v>
      </c>
      <c r="G14" s="80">
        <v>18</v>
      </c>
      <c r="H14" s="80">
        <v>9</v>
      </c>
      <c r="I14" s="80">
        <v>9</v>
      </c>
      <c r="J14" s="80">
        <v>798</v>
      </c>
    </row>
    <row r="15" spans="1:10" s="1" customFormat="1" ht="11.25" customHeight="1">
      <c r="A15" s="1" t="s">
        <v>140</v>
      </c>
      <c r="B15" s="80">
        <v>306</v>
      </c>
      <c r="C15" s="80">
        <v>203</v>
      </c>
      <c r="D15" s="80">
        <v>140</v>
      </c>
      <c r="E15" s="80">
        <v>71</v>
      </c>
      <c r="F15" s="80">
        <v>88</v>
      </c>
      <c r="G15" s="80">
        <v>36</v>
      </c>
      <c r="H15" s="80">
        <v>13</v>
      </c>
      <c r="I15" s="80">
        <v>8</v>
      </c>
      <c r="J15" s="80">
        <v>865</v>
      </c>
    </row>
    <row r="16" spans="1:10" s="14" customFormat="1" ht="11.25" customHeight="1">
      <c r="A16" s="14" t="s">
        <v>63</v>
      </c>
      <c r="B16" s="15">
        <v>3165</v>
      </c>
      <c r="C16" s="15">
        <v>1984</v>
      </c>
      <c r="D16" s="15">
        <v>1528</v>
      </c>
      <c r="E16" s="15">
        <v>892</v>
      </c>
      <c r="F16" s="15">
        <v>778</v>
      </c>
      <c r="G16" s="15">
        <v>226</v>
      </c>
      <c r="H16" s="15">
        <v>163</v>
      </c>
      <c r="I16" s="15">
        <v>86</v>
      </c>
      <c r="J16" s="80">
        <v>8822</v>
      </c>
    </row>
    <row r="17" spans="1:10" s="1" customFormat="1" ht="11.25" customHeight="1">
      <c r="A17" s="2" t="s">
        <v>64</v>
      </c>
      <c r="B17" s="80"/>
      <c r="C17" s="80"/>
      <c r="D17" s="80" t="s">
        <v>65</v>
      </c>
      <c r="E17" s="80"/>
      <c r="F17" s="80"/>
      <c r="G17" s="80" t="s">
        <v>65</v>
      </c>
      <c r="H17" s="80"/>
      <c r="I17" s="80" t="s">
        <v>65</v>
      </c>
      <c r="J17" s="80"/>
    </row>
    <row r="18" spans="1:10" s="1" customFormat="1" ht="11.25" customHeight="1">
      <c r="A18" s="1" t="s">
        <v>131</v>
      </c>
      <c r="B18" s="80">
        <v>64</v>
      </c>
      <c r="C18" s="80">
        <v>35</v>
      </c>
      <c r="D18" s="80">
        <v>29</v>
      </c>
      <c r="E18" s="80">
        <v>26</v>
      </c>
      <c r="F18" s="80">
        <v>20</v>
      </c>
      <c r="G18" s="80">
        <v>3</v>
      </c>
      <c r="H18" s="80">
        <v>1</v>
      </c>
      <c r="I18" s="80">
        <v>3</v>
      </c>
      <c r="J18" s="80">
        <v>181</v>
      </c>
    </row>
    <row r="19" spans="1:10" s="1" customFormat="1" ht="11.25" customHeight="1">
      <c r="A19" s="1" t="s">
        <v>132</v>
      </c>
      <c r="B19" s="80">
        <v>93</v>
      </c>
      <c r="C19" s="80">
        <v>59</v>
      </c>
      <c r="D19" s="80">
        <v>52</v>
      </c>
      <c r="E19" s="80">
        <v>39</v>
      </c>
      <c r="F19" s="80">
        <v>22</v>
      </c>
      <c r="G19" s="80">
        <v>3</v>
      </c>
      <c r="H19" s="80">
        <v>8</v>
      </c>
      <c r="I19" s="80">
        <v>2</v>
      </c>
      <c r="J19" s="80">
        <v>278</v>
      </c>
    </row>
    <row r="20" spans="1:10" s="1" customFormat="1" ht="11.25" customHeight="1">
      <c r="A20" s="1" t="s">
        <v>133</v>
      </c>
      <c r="B20" s="80">
        <v>83</v>
      </c>
      <c r="C20" s="80">
        <v>56</v>
      </c>
      <c r="D20" s="80">
        <v>55</v>
      </c>
      <c r="E20" s="80">
        <v>20</v>
      </c>
      <c r="F20" s="80">
        <v>19</v>
      </c>
      <c r="G20" s="80">
        <v>3</v>
      </c>
      <c r="H20" s="80">
        <v>8</v>
      </c>
      <c r="I20" s="80">
        <v>2</v>
      </c>
      <c r="J20" s="80">
        <v>246</v>
      </c>
    </row>
    <row r="21" spans="1:10" s="1" customFormat="1" ht="11.25" customHeight="1">
      <c r="A21" s="1" t="s">
        <v>134</v>
      </c>
      <c r="B21" s="80">
        <v>165</v>
      </c>
      <c r="C21" s="80">
        <v>127</v>
      </c>
      <c r="D21" s="80">
        <v>126</v>
      </c>
      <c r="E21" s="80">
        <v>70</v>
      </c>
      <c r="F21" s="80">
        <v>48</v>
      </c>
      <c r="G21" s="80">
        <v>7</v>
      </c>
      <c r="H21" s="80">
        <v>11</v>
      </c>
      <c r="I21" s="80">
        <v>11</v>
      </c>
      <c r="J21" s="80">
        <v>565</v>
      </c>
    </row>
    <row r="22" spans="1:10" s="1" customFormat="1" ht="11.25" customHeight="1">
      <c r="A22" s="1" t="s">
        <v>135</v>
      </c>
      <c r="B22" s="80">
        <v>168</v>
      </c>
      <c r="C22" s="80">
        <v>115</v>
      </c>
      <c r="D22" s="80">
        <v>70</v>
      </c>
      <c r="E22" s="80">
        <v>44</v>
      </c>
      <c r="F22" s="80">
        <v>35</v>
      </c>
      <c r="G22" s="80">
        <v>6</v>
      </c>
      <c r="H22" s="80">
        <v>9</v>
      </c>
      <c r="I22" s="80">
        <v>6</v>
      </c>
      <c r="J22" s="80">
        <v>453</v>
      </c>
    </row>
    <row r="23" spans="1:10" s="1" customFormat="1" ht="11.25" customHeight="1">
      <c r="A23" s="1" t="s">
        <v>136</v>
      </c>
      <c r="B23" s="80">
        <v>108</v>
      </c>
      <c r="C23" s="80">
        <v>102</v>
      </c>
      <c r="D23" s="80">
        <v>65</v>
      </c>
      <c r="E23" s="80">
        <v>38</v>
      </c>
      <c r="F23" s="80">
        <v>27</v>
      </c>
      <c r="G23" s="80">
        <v>5</v>
      </c>
      <c r="H23" s="80">
        <v>4</v>
      </c>
      <c r="I23" s="80">
        <v>9</v>
      </c>
      <c r="J23" s="80">
        <v>358</v>
      </c>
    </row>
    <row r="24" spans="1:10" s="1" customFormat="1" ht="11.25" customHeight="1">
      <c r="A24" s="39" t="s">
        <v>137</v>
      </c>
      <c r="B24" s="80">
        <v>286</v>
      </c>
      <c r="C24" s="80">
        <v>282</v>
      </c>
      <c r="D24" s="80">
        <v>161</v>
      </c>
      <c r="E24" s="80">
        <v>83</v>
      </c>
      <c r="F24" s="80">
        <v>98</v>
      </c>
      <c r="G24" s="80">
        <v>18</v>
      </c>
      <c r="H24" s="80">
        <v>11</v>
      </c>
      <c r="I24" s="80">
        <v>18</v>
      </c>
      <c r="J24" s="80">
        <v>957</v>
      </c>
    </row>
    <row r="25" spans="1:10" s="1" customFormat="1" ht="11.25" customHeight="1">
      <c r="A25" s="39" t="s">
        <v>138</v>
      </c>
      <c r="B25" s="80">
        <v>189</v>
      </c>
      <c r="C25" s="80">
        <v>144</v>
      </c>
      <c r="D25" s="80">
        <v>84</v>
      </c>
      <c r="E25" s="80">
        <v>46</v>
      </c>
      <c r="F25" s="80">
        <v>39</v>
      </c>
      <c r="G25" s="80">
        <v>6</v>
      </c>
      <c r="H25" s="80">
        <v>7</v>
      </c>
      <c r="I25" s="80">
        <v>18</v>
      </c>
      <c r="J25" s="80">
        <v>533</v>
      </c>
    </row>
    <row r="26" spans="1:10" s="1" customFormat="1" ht="11.25" customHeight="1">
      <c r="A26" s="39" t="s">
        <v>139</v>
      </c>
      <c r="B26" s="80">
        <v>94</v>
      </c>
      <c r="C26" s="80">
        <v>94</v>
      </c>
      <c r="D26" s="80">
        <v>51</v>
      </c>
      <c r="E26" s="80">
        <v>35</v>
      </c>
      <c r="F26" s="80">
        <v>17</v>
      </c>
      <c r="G26" s="80">
        <v>7</v>
      </c>
      <c r="H26" s="80">
        <v>6</v>
      </c>
      <c r="I26" s="80">
        <v>8</v>
      </c>
      <c r="J26" s="80">
        <v>312</v>
      </c>
    </row>
    <row r="27" spans="1:10" s="1" customFormat="1" ht="11.25" customHeight="1">
      <c r="A27" s="1" t="s">
        <v>140</v>
      </c>
      <c r="B27" s="80">
        <v>95</v>
      </c>
      <c r="C27" s="80">
        <v>99</v>
      </c>
      <c r="D27" s="80">
        <v>49</v>
      </c>
      <c r="E27" s="80">
        <v>26</v>
      </c>
      <c r="F27" s="80">
        <v>17</v>
      </c>
      <c r="G27" s="80">
        <v>10</v>
      </c>
      <c r="H27" s="80">
        <v>8</v>
      </c>
      <c r="I27" s="80">
        <v>7</v>
      </c>
      <c r="J27" s="80">
        <v>311</v>
      </c>
    </row>
    <row r="28" spans="1:21" s="14" customFormat="1" ht="11.25" customHeight="1">
      <c r="A28" s="14" t="s">
        <v>66</v>
      </c>
      <c r="B28" s="15">
        <v>1345</v>
      </c>
      <c r="C28" s="15">
        <v>1113</v>
      </c>
      <c r="D28" s="15">
        <v>742</v>
      </c>
      <c r="E28" s="15">
        <v>427</v>
      </c>
      <c r="F28" s="15">
        <v>342</v>
      </c>
      <c r="G28" s="15">
        <v>68</v>
      </c>
      <c r="H28" s="15">
        <v>73</v>
      </c>
      <c r="I28" s="15">
        <v>84</v>
      </c>
      <c r="J28" s="80">
        <v>4194</v>
      </c>
      <c r="U28" s="18"/>
    </row>
    <row r="29" spans="1:10" s="1" customFormat="1" ht="11.25" customHeight="1">
      <c r="A29" s="2" t="s">
        <v>67</v>
      </c>
      <c r="B29" s="80"/>
      <c r="C29" s="80"/>
      <c r="D29" s="80" t="s">
        <v>65</v>
      </c>
      <c r="E29" s="80"/>
      <c r="F29" s="80"/>
      <c r="G29" s="80" t="s">
        <v>65</v>
      </c>
      <c r="H29" s="80"/>
      <c r="I29" s="80" t="s">
        <v>65</v>
      </c>
      <c r="J29" s="80"/>
    </row>
    <row r="30" spans="1:10" s="1" customFormat="1" ht="11.25" customHeight="1">
      <c r="A30" s="1" t="s">
        <v>131</v>
      </c>
      <c r="B30" s="80">
        <v>173</v>
      </c>
      <c r="C30" s="80">
        <v>104</v>
      </c>
      <c r="D30" s="80">
        <v>112</v>
      </c>
      <c r="E30" s="80">
        <v>60</v>
      </c>
      <c r="F30" s="80">
        <v>38</v>
      </c>
      <c r="G30" s="80">
        <v>7</v>
      </c>
      <c r="H30" s="80">
        <v>6</v>
      </c>
      <c r="I30" s="80">
        <v>6</v>
      </c>
      <c r="J30" s="80">
        <v>506</v>
      </c>
    </row>
    <row r="31" spans="1:10" s="1" customFormat="1" ht="11.25" customHeight="1">
      <c r="A31" s="1" t="s">
        <v>132</v>
      </c>
      <c r="B31" s="80">
        <v>275</v>
      </c>
      <c r="C31" s="80">
        <v>147</v>
      </c>
      <c r="D31" s="80">
        <v>140</v>
      </c>
      <c r="E31" s="80">
        <v>102</v>
      </c>
      <c r="F31" s="80">
        <v>55</v>
      </c>
      <c r="G31" s="80">
        <v>13</v>
      </c>
      <c r="H31" s="80">
        <v>21</v>
      </c>
      <c r="I31" s="80">
        <v>4</v>
      </c>
      <c r="J31" s="80">
        <v>757</v>
      </c>
    </row>
    <row r="32" spans="1:21" s="1" customFormat="1" ht="11.25" customHeight="1">
      <c r="A32" s="1" t="s">
        <v>133</v>
      </c>
      <c r="B32" s="80">
        <v>294</v>
      </c>
      <c r="C32" s="80">
        <v>154</v>
      </c>
      <c r="D32" s="80">
        <v>146</v>
      </c>
      <c r="E32" s="80">
        <v>83</v>
      </c>
      <c r="F32" s="80">
        <v>59</v>
      </c>
      <c r="G32" s="80">
        <v>8</v>
      </c>
      <c r="H32" s="80">
        <v>23</v>
      </c>
      <c r="I32" s="80">
        <v>10</v>
      </c>
      <c r="J32" s="80">
        <v>777</v>
      </c>
      <c r="U32" s="4"/>
    </row>
    <row r="33" spans="1:21" s="1" customFormat="1" ht="11.25" customHeight="1">
      <c r="A33" s="1" t="s">
        <v>134</v>
      </c>
      <c r="B33" s="80">
        <v>543</v>
      </c>
      <c r="C33" s="80">
        <v>348</v>
      </c>
      <c r="D33" s="80">
        <v>353</v>
      </c>
      <c r="E33" s="80">
        <v>203</v>
      </c>
      <c r="F33" s="80">
        <v>138</v>
      </c>
      <c r="G33" s="80">
        <v>30</v>
      </c>
      <c r="H33" s="80">
        <v>30</v>
      </c>
      <c r="I33" s="80">
        <v>22</v>
      </c>
      <c r="J33" s="80">
        <v>1667</v>
      </c>
      <c r="U33" s="4"/>
    </row>
    <row r="34" spans="1:21" s="1" customFormat="1" ht="11.25" customHeight="1">
      <c r="A34" s="1" t="s">
        <v>135</v>
      </c>
      <c r="B34" s="80">
        <v>471</v>
      </c>
      <c r="C34" s="80">
        <v>304</v>
      </c>
      <c r="D34" s="80">
        <v>222</v>
      </c>
      <c r="E34" s="80">
        <v>137</v>
      </c>
      <c r="F34" s="80">
        <v>105</v>
      </c>
      <c r="G34" s="80">
        <v>30</v>
      </c>
      <c r="H34" s="80">
        <v>36</v>
      </c>
      <c r="I34" s="80">
        <v>17</v>
      </c>
      <c r="J34" s="80">
        <v>1322</v>
      </c>
      <c r="U34" s="4"/>
    </row>
    <row r="35" spans="1:21" s="1" customFormat="1" ht="11.25" customHeight="1">
      <c r="A35" s="1" t="s">
        <v>136</v>
      </c>
      <c r="B35" s="80">
        <v>358</v>
      </c>
      <c r="C35" s="80">
        <v>264</v>
      </c>
      <c r="D35" s="80">
        <v>201</v>
      </c>
      <c r="E35" s="80">
        <v>106</v>
      </c>
      <c r="F35" s="80">
        <v>90</v>
      </c>
      <c r="G35" s="80">
        <v>29</v>
      </c>
      <c r="H35" s="80">
        <v>23</v>
      </c>
      <c r="I35" s="80">
        <v>13</v>
      </c>
      <c r="J35" s="80">
        <v>1084</v>
      </c>
      <c r="U35" s="4"/>
    </row>
    <row r="36" spans="1:10" s="1" customFormat="1" ht="11.25" customHeight="1">
      <c r="A36" s="39" t="s">
        <v>137</v>
      </c>
      <c r="B36" s="80">
        <v>985</v>
      </c>
      <c r="C36" s="80">
        <v>747</v>
      </c>
      <c r="D36" s="80">
        <v>463</v>
      </c>
      <c r="E36" s="80">
        <v>267</v>
      </c>
      <c r="F36" s="80">
        <v>313</v>
      </c>
      <c r="G36" s="80">
        <v>64</v>
      </c>
      <c r="H36" s="80">
        <v>41</v>
      </c>
      <c r="I36" s="80">
        <v>32</v>
      </c>
      <c r="J36" s="80">
        <v>2912</v>
      </c>
    </row>
    <row r="37" spans="1:10" s="1" customFormat="1" ht="11.25" customHeight="1">
      <c r="A37" s="39" t="s">
        <v>138</v>
      </c>
      <c r="B37" s="80">
        <v>611</v>
      </c>
      <c r="C37" s="80">
        <v>438</v>
      </c>
      <c r="D37" s="80">
        <v>280</v>
      </c>
      <c r="E37" s="80">
        <v>145</v>
      </c>
      <c r="F37" s="80">
        <v>135</v>
      </c>
      <c r="G37" s="80">
        <v>42</v>
      </c>
      <c r="H37" s="80">
        <v>20</v>
      </c>
      <c r="I37" s="80">
        <v>34</v>
      </c>
      <c r="J37" s="80">
        <v>1705</v>
      </c>
    </row>
    <row r="38" spans="1:10" s="1" customFormat="1" ht="11.25" customHeight="1">
      <c r="A38" s="39" t="s">
        <v>139</v>
      </c>
      <c r="B38" s="80">
        <v>399</v>
      </c>
      <c r="C38" s="80">
        <v>289</v>
      </c>
      <c r="D38" s="80">
        <v>164</v>
      </c>
      <c r="E38" s="80">
        <v>119</v>
      </c>
      <c r="F38" s="80">
        <v>82</v>
      </c>
      <c r="G38" s="80">
        <v>25</v>
      </c>
      <c r="H38" s="80">
        <v>15</v>
      </c>
      <c r="I38" s="80">
        <v>17</v>
      </c>
      <c r="J38" s="80">
        <v>1110</v>
      </c>
    </row>
    <row r="39" spans="1:21" s="1" customFormat="1" ht="11.25" customHeight="1">
      <c r="A39" s="1" t="s">
        <v>140</v>
      </c>
      <c r="B39" s="80">
        <v>401</v>
      </c>
      <c r="C39" s="80">
        <v>302</v>
      </c>
      <c r="D39" s="80">
        <v>189</v>
      </c>
      <c r="E39" s="80">
        <v>97</v>
      </c>
      <c r="F39" s="80">
        <v>105</v>
      </c>
      <c r="G39" s="80">
        <v>46</v>
      </c>
      <c r="H39" s="80">
        <v>21</v>
      </c>
      <c r="I39" s="80">
        <v>15</v>
      </c>
      <c r="J39" s="80">
        <v>1176</v>
      </c>
      <c r="U39" s="4"/>
    </row>
    <row r="40" spans="1:10" s="2" customFormat="1" ht="11.25" customHeight="1">
      <c r="A40" s="118" t="s">
        <v>29</v>
      </c>
      <c r="B40" s="120">
        <v>4510</v>
      </c>
      <c r="C40" s="120">
        <v>3097</v>
      </c>
      <c r="D40" s="120">
        <v>2270</v>
      </c>
      <c r="E40" s="120">
        <v>1319</v>
      </c>
      <c r="F40" s="120">
        <v>1120</v>
      </c>
      <c r="G40" s="120">
        <v>294</v>
      </c>
      <c r="H40" s="120">
        <v>236</v>
      </c>
      <c r="I40" s="120">
        <v>170</v>
      </c>
      <c r="J40" s="120">
        <v>13016</v>
      </c>
    </row>
    <row r="41" spans="1:10" s="2" customFormat="1" ht="11.25" customHeight="1">
      <c r="A41" s="13"/>
      <c r="B41" s="16"/>
      <c r="C41" s="16"/>
      <c r="D41" s="16"/>
      <c r="E41" s="16"/>
      <c r="F41" s="16"/>
      <c r="G41" s="16"/>
      <c r="H41" s="16"/>
      <c r="I41" s="16"/>
      <c r="J41" s="17" t="s">
        <v>68</v>
      </c>
    </row>
    <row r="42" spans="1:10" s="2" customFormat="1" ht="11.25" customHeight="1">
      <c r="A42" s="13"/>
      <c r="B42" s="16"/>
      <c r="C42" s="16"/>
      <c r="D42" s="16"/>
      <c r="E42" s="16"/>
      <c r="F42" s="16"/>
      <c r="G42" s="16"/>
      <c r="H42" s="16"/>
      <c r="I42" s="16"/>
      <c r="J42" s="114"/>
    </row>
    <row r="43" spans="1:10" s="2" customFormat="1" ht="17.25" customHeight="1">
      <c r="A43" s="84" t="s">
        <v>288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 s="2" customFormat="1" ht="15.75" customHeight="1">
      <c r="A44" s="115" t="s">
        <v>190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s="2" customFormat="1" ht="11.25" customHeight="1">
      <c r="A45" s="193" t="s">
        <v>286</v>
      </c>
      <c r="B45" s="117" t="s">
        <v>0</v>
      </c>
      <c r="C45" s="117" t="s">
        <v>1</v>
      </c>
      <c r="D45" s="117" t="s">
        <v>2</v>
      </c>
      <c r="E45" s="117" t="s">
        <v>3</v>
      </c>
      <c r="F45" s="117" t="s">
        <v>4</v>
      </c>
      <c r="G45" s="117" t="s">
        <v>5</v>
      </c>
      <c r="H45" s="117" t="s">
        <v>6</v>
      </c>
      <c r="I45" s="117" t="s">
        <v>7</v>
      </c>
      <c r="J45" s="117" t="s">
        <v>8</v>
      </c>
    </row>
    <row r="46" spans="1:10" s="2" customFormat="1" ht="12" customHeight="1">
      <c r="A46" s="13"/>
      <c r="B46" s="56" t="s">
        <v>48</v>
      </c>
      <c r="C46" s="56"/>
      <c r="D46" s="56"/>
      <c r="E46" s="56"/>
      <c r="F46" s="56"/>
      <c r="G46" s="56"/>
      <c r="H46" s="56"/>
      <c r="I46" s="56"/>
      <c r="J46" s="56"/>
    </row>
    <row r="47" s="1" customFormat="1" ht="11.25" customHeight="1">
      <c r="A47" s="2" t="s">
        <v>51</v>
      </c>
    </row>
    <row r="48" spans="1:10" s="1" customFormat="1" ht="11.25" customHeight="1">
      <c r="A48" s="1" t="s">
        <v>131</v>
      </c>
      <c r="B48" s="4">
        <f aca="true" t="shared" si="0" ref="B48:J48">B6*100/B16</f>
        <v>3.4439178515007898</v>
      </c>
      <c r="C48" s="4">
        <f t="shared" si="0"/>
        <v>3.4778225806451615</v>
      </c>
      <c r="D48" s="4">
        <f t="shared" si="0"/>
        <v>5.4319371727748695</v>
      </c>
      <c r="E48" s="4">
        <f t="shared" si="0"/>
        <v>3.811659192825112</v>
      </c>
      <c r="F48" s="4">
        <f t="shared" si="0"/>
        <v>2.3136246786632393</v>
      </c>
      <c r="G48" s="4">
        <f t="shared" si="0"/>
        <v>1.7699115044247788</v>
      </c>
      <c r="H48" s="4">
        <f t="shared" si="0"/>
        <v>3.067484662576687</v>
      </c>
      <c r="I48" s="4">
        <f t="shared" si="0"/>
        <v>3.488372093023256</v>
      </c>
      <c r="J48" s="4">
        <f t="shared" si="0"/>
        <v>3.6839718884606665</v>
      </c>
    </row>
    <row r="49" spans="1:10" s="1" customFormat="1" ht="11.25" customHeight="1">
      <c r="A49" s="1" t="s">
        <v>132</v>
      </c>
      <c r="B49" s="4">
        <f aca="true" t="shared" si="1" ref="B49:J49">B7*100/B16</f>
        <v>5.7503949447077405</v>
      </c>
      <c r="C49" s="4">
        <f t="shared" si="1"/>
        <v>4.435483870967742</v>
      </c>
      <c r="D49" s="4">
        <f t="shared" si="1"/>
        <v>5.7591623036649215</v>
      </c>
      <c r="E49" s="4">
        <f t="shared" si="1"/>
        <v>7.062780269058296</v>
      </c>
      <c r="F49" s="4">
        <f t="shared" si="1"/>
        <v>4.241645244215938</v>
      </c>
      <c r="G49" s="4">
        <f t="shared" si="1"/>
        <v>4.424778761061947</v>
      </c>
      <c r="H49" s="4">
        <f t="shared" si="1"/>
        <v>7.975460122699387</v>
      </c>
      <c r="I49" s="4">
        <f t="shared" si="1"/>
        <v>2.3255813953488373</v>
      </c>
      <c r="J49" s="4">
        <f t="shared" si="1"/>
        <v>5.4296077986851055</v>
      </c>
    </row>
    <row r="50" spans="1:10" s="1" customFormat="1" ht="11.25" customHeight="1">
      <c r="A50" s="1" t="s">
        <v>133</v>
      </c>
      <c r="B50" s="4">
        <f aca="true" t="shared" si="2" ref="B50:J50">B8*100/B16</f>
        <v>6.666666666666667</v>
      </c>
      <c r="C50" s="4">
        <f t="shared" si="2"/>
        <v>4.939516129032258</v>
      </c>
      <c r="D50" s="4">
        <f t="shared" si="2"/>
        <v>5.955497382198953</v>
      </c>
      <c r="E50" s="4">
        <f t="shared" si="2"/>
        <v>7.062780269058296</v>
      </c>
      <c r="F50" s="4">
        <f t="shared" si="2"/>
        <v>5.141388174807198</v>
      </c>
      <c r="G50" s="4">
        <f t="shared" si="2"/>
        <v>2.2123893805309733</v>
      </c>
      <c r="H50" s="4">
        <f t="shared" si="2"/>
        <v>9.202453987730062</v>
      </c>
      <c r="I50" s="4">
        <f t="shared" si="2"/>
        <v>9.30232558139535</v>
      </c>
      <c r="J50" s="4">
        <f t="shared" si="2"/>
        <v>6.0190433008388124</v>
      </c>
    </row>
    <row r="51" spans="1:10" s="1" customFormat="1" ht="11.25" customHeight="1">
      <c r="A51" s="1" t="s">
        <v>134</v>
      </c>
      <c r="B51" s="4">
        <f aca="true" t="shared" si="3" ref="B51:J51">B9*100/B16</f>
        <v>11.943127962085308</v>
      </c>
      <c r="C51" s="4">
        <f t="shared" si="3"/>
        <v>11.139112903225806</v>
      </c>
      <c r="D51" s="4">
        <f t="shared" si="3"/>
        <v>14.856020942408376</v>
      </c>
      <c r="E51" s="4">
        <f t="shared" si="3"/>
        <v>14.910313901345292</v>
      </c>
      <c r="F51" s="4">
        <f t="shared" si="3"/>
        <v>11.568123393316196</v>
      </c>
      <c r="G51" s="4">
        <f t="shared" si="3"/>
        <v>10.176991150442477</v>
      </c>
      <c r="H51" s="4">
        <f t="shared" si="3"/>
        <v>11.656441717791411</v>
      </c>
      <c r="I51" s="4">
        <f t="shared" si="3"/>
        <v>12.790697674418604</v>
      </c>
      <c r="J51" s="4">
        <f t="shared" si="3"/>
        <v>12.491498526411245</v>
      </c>
    </row>
    <row r="52" spans="1:10" s="1" customFormat="1" ht="11.25" customHeight="1">
      <c r="A52" s="1" t="s">
        <v>135</v>
      </c>
      <c r="B52" s="4">
        <f aca="true" t="shared" si="4" ref="B52:J52">B10*100/B16</f>
        <v>9.57345971563981</v>
      </c>
      <c r="C52" s="4">
        <f t="shared" si="4"/>
        <v>9.526209677419354</v>
      </c>
      <c r="D52" s="4">
        <f t="shared" si="4"/>
        <v>9.947643979057592</v>
      </c>
      <c r="E52" s="4">
        <f t="shared" si="4"/>
        <v>10.426008968609866</v>
      </c>
      <c r="F52" s="4">
        <f t="shared" si="4"/>
        <v>8.997429305912597</v>
      </c>
      <c r="G52" s="4">
        <f t="shared" si="4"/>
        <v>10.619469026548673</v>
      </c>
      <c r="H52" s="4">
        <f t="shared" si="4"/>
        <v>16.56441717791411</v>
      </c>
      <c r="I52" s="4">
        <f t="shared" si="4"/>
        <v>12.790697674418604</v>
      </c>
      <c r="J52" s="4">
        <f t="shared" si="4"/>
        <v>9.850374064837906</v>
      </c>
    </row>
    <row r="53" spans="1:10" s="1" customFormat="1" ht="11.25" customHeight="1">
      <c r="A53" s="1" t="s">
        <v>136</v>
      </c>
      <c r="B53" s="4">
        <f aca="true" t="shared" si="5" ref="B53:J53">B11*100/B16</f>
        <v>7.898894154818326</v>
      </c>
      <c r="C53" s="4">
        <f t="shared" si="5"/>
        <v>8.165322580645162</v>
      </c>
      <c r="D53" s="4">
        <f t="shared" si="5"/>
        <v>8.900523560209423</v>
      </c>
      <c r="E53" s="4">
        <f t="shared" si="5"/>
        <v>7.623318385650224</v>
      </c>
      <c r="F53" s="4">
        <f t="shared" si="5"/>
        <v>8.097686375321336</v>
      </c>
      <c r="G53" s="4">
        <f t="shared" si="5"/>
        <v>10.619469026548673</v>
      </c>
      <c r="H53" s="4">
        <f t="shared" si="5"/>
        <v>11.656441717791411</v>
      </c>
      <c r="I53" s="4">
        <f t="shared" si="5"/>
        <v>4.651162790697675</v>
      </c>
      <c r="J53" s="4">
        <f t="shared" si="5"/>
        <v>8.229426433915211</v>
      </c>
    </row>
    <row r="54" spans="1:10" s="1" customFormat="1" ht="11.25" customHeight="1">
      <c r="A54" s="39" t="s">
        <v>137</v>
      </c>
      <c r="B54" s="4">
        <f aca="true" t="shared" si="6" ref="B54:J54">B12*100/B16</f>
        <v>22.085308056872037</v>
      </c>
      <c r="C54" s="4">
        <f t="shared" si="6"/>
        <v>23.4375</v>
      </c>
      <c r="D54" s="4">
        <f t="shared" si="6"/>
        <v>19.76439790575916</v>
      </c>
      <c r="E54" s="4">
        <f t="shared" si="6"/>
        <v>20.62780269058296</v>
      </c>
      <c r="F54" s="4">
        <f t="shared" si="6"/>
        <v>27.63496143958869</v>
      </c>
      <c r="G54" s="4">
        <f t="shared" si="6"/>
        <v>20.353982300884955</v>
      </c>
      <c r="H54" s="4">
        <f t="shared" si="6"/>
        <v>18.404907975460123</v>
      </c>
      <c r="I54" s="4">
        <f t="shared" si="6"/>
        <v>16.27906976744186</v>
      </c>
      <c r="J54" s="4">
        <f t="shared" si="6"/>
        <v>22.1605078213557</v>
      </c>
    </row>
    <row r="55" spans="1:10" s="1" customFormat="1" ht="11.25" customHeight="1">
      <c r="A55" s="39" t="s">
        <v>138</v>
      </c>
      <c r="B55" s="4">
        <f aca="true" t="shared" si="7" ref="B55:J55">B13*100/B16</f>
        <v>13.333333333333334</v>
      </c>
      <c r="C55" s="4">
        <f t="shared" si="7"/>
        <v>14.818548387096774</v>
      </c>
      <c r="D55" s="4">
        <f t="shared" si="7"/>
        <v>12.827225130890053</v>
      </c>
      <c r="E55" s="4">
        <f t="shared" si="7"/>
        <v>11.09865470852018</v>
      </c>
      <c r="F55" s="4">
        <f t="shared" si="7"/>
        <v>12.339331619537274</v>
      </c>
      <c r="G55" s="4">
        <f t="shared" si="7"/>
        <v>15.929203539823009</v>
      </c>
      <c r="H55" s="4">
        <f t="shared" si="7"/>
        <v>7.975460122699387</v>
      </c>
      <c r="I55" s="4">
        <f t="shared" si="7"/>
        <v>18.6046511627907</v>
      </c>
      <c r="J55" s="4">
        <f t="shared" si="7"/>
        <v>13.28496939469508</v>
      </c>
    </row>
    <row r="56" spans="1:10" s="1" customFormat="1" ht="11.25" customHeight="1">
      <c r="A56" s="39" t="s">
        <v>139</v>
      </c>
      <c r="B56" s="4">
        <f aca="true" t="shared" si="8" ref="B56:J56">B14*100/B16</f>
        <v>9.636650868878357</v>
      </c>
      <c r="C56" s="4">
        <f t="shared" si="8"/>
        <v>9.828629032258064</v>
      </c>
      <c r="D56" s="4">
        <f t="shared" si="8"/>
        <v>7.395287958115183</v>
      </c>
      <c r="E56" s="4">
        <f t="shared" si="8"/>
        <v>9.417040358744394</v>
      </c>
      <c r="F56" s="4">
        <f t="shared" si="8"/>
        <v>8.354755784061696</v>
      </c>
      <c r="G56" s="4">
        <f t="shared" si="8"/>
        <v>7.964601769911504</v>
      </c>
      <c r="H56" s="4">
        <f t="shared" si="8"/>
        <v>5.521472392638037</v>
      </c>
      <c r="I56" s="4">
        <f t="shared" si="8"/>
        <v>10.465116279069768</v>
      </c>
      <c r="J56" s="4">
        <f t="shared" si="8"/>
        <v>9.04556789843573</v>
      </c>
    </row>
    <row r="57" spans="1:10" s="1" customFormat="1" ht="11.25" customHeight="1">
      <c r="A57" s="1" t="s">
        <v>140</v>
      </c>
      <c r="B57" s="4">
        <f aca="true" t="shared" si="9" ref="B57:J57">B15*100/B16</f>
        <v>9.66824644549763</v>
      </c>
      <c r="C57" s="4">
        <f t="shared" si="9"/>
        <v>10.231854838709678</v>
      </c>
      <c r="D57" s="4">
        <f t="shared" si="9"/>
        <v>9.162303664921465</v>
      </c>
      <c r="E57" s="4">
        <f t="shared" si="9"/>
        <v>7.959641255605381</v>
      </c>
      <c r="F57" s="4">
        <f t="shared" si="9"/>
        <v>11.311053984575835</v>
      </c>
      <c r="G57" s="4">
        <f t="shared" si="9"/>
        <v>15.929203539823009</v>
      </c>
      <c r="H57" s="4">
        <f t="shared" si="9"/>
        <v>7.975460122699387</v>
      </c>
      <c r="I57" s="4">
        <f t="shared" si="9"/>
        <v>9.30232558139535</v>
      </c>
      <c r="J57" s="4">
        <f t="shared" si="9"/>
        <v>9.805032872364544</v>
      </c>
    </row>
    <row r="58" spans="1:10" s="1" customFormat="1" ht="11.25" customHeight="1">
      <c r="A58" s="14" t="s">
        <v>63</v>
      </c>
      <c r="B58" s="18">
        <f>SUM(B48:B57)</f>
        <v>100</v>
      </c>
      <c r="C58" s="18">
        <f aca="true" t="shared" si="10" ref="C58:J58">C16*100/C16</f>
        <v>100</v>
      </c>
      <c r="D58" s="18">
        <f t="shared" si="10"/>
        <v>100</v>
      </c>
      <c r="E58" s="18">
        <f t="shared" si="10"/>
        <v>100</v>
      </c>
      <c r="F58" s="18">
        <f t="shared" si="10"/>
        <v>100</v>
      </c>
      <c r="G58" s="18">
        <f t="shared" si="10"/>
        <v>100</v>
      </c>
      <c r="H58" s="18">
        <f t="shared" si="10"/>
        <v>100</v>
      </c>
      <c r="I58" s="18">
        <f t="shared" si="10"/>
        <v>100</v>
      </c>
      <c r="J58" s="18">
        <f t="shared" si="10"/>
        <v>100</v>
      </c>
    </row>
    <row r="59" spans="1:10" s="1" customFormat="1" ht="11.25" customHeight="1">
      <c r="A59" s="2" t="s">
        <v>64</v>
      </c>
      <c r="B59" s="4"/>
      <c r="C59" s="4"/>
      <c r="D59" s="4"/>
      <c r="E59" s="4"/>
      <c r="F59" s="4"/>
      <c r="G59" s="4"/>
      <c r="H59" s="4"/>
      <c r="I59" s="4"/>
      <c r="J59" s="4"/>
    </row>
    <row r="60" spans="1:10" s="1" customFormat="1" ht="11.25" customHeight="1">
      <c r="A60" s="1" t="s">
        <v>131</v>
      </c>
      <c r="B60" s="4">
        <f aca="true" t="shared" si="11" ref="B60:J60">B18*100/B28</f>
        <v>4.758364312267658</v>
      </c>
      <c r="C60" s="4">
        <f t="shared" si="11"/>
        <v>3.1446540880503147</v>
      </c>
      <c r="D60" s="4">
        <f t="shared" si="11"/>
        <v>3.908355795148248</v>
      </c>
      <c r="E60" s="4">
        <f t="shared" si="11"/>
        <v>6.0889929742388755</v>
      </c>
      <c r="F60" s="4">
        <f t="shared" si="11"/>
        <v>5.847953216374269</v>
      </c>
      <c r="G60" s="4">
        <f t="shared" si="11"/>
        <v>4.411764705882353</v>
      </c>
      <c r="H60" s="4">
        <f t="shared" si="11"/>
        <v>1.36986301369863</v>
      </c>
      <c r="I60" s="4">
        <f t="shared" si="11"/>
        <v>3.5714285714285716</v>
      </c>
      <c r="J60" s="4">
        <f t="shared" si="11"/>
        <v>4.315689079637577</v>
      </c>
    </row>
    <row r="61" spans="1:10" s="1" customFormat="1" ht="11.25" customHeight="1">
      <c r="A61" s="1" t="s">
        <v>132</v>
      </c>
      <c r="B61" s="4">
        <f aca="true" t="shared" si="12" ref="B61:J61">B19*100/B28</f>
        <v>6.91449814126394</v>
      </c>
      <c r="C61" s="4">
        <f t="shared" si="12"/>
        <v>5.300988319856244</v>
      </c>
      <c r="D61" s="4">
        <f t="shared" si="12"/>
        <v>7.008086253369272</v>
      </c>
      <c r="E61" s="4">
        <f t="shared" si="12"/>
        <v>9.133489461358314</v>
      </c>
      <c r="F61" s="4">
        <f t="shared" si="12"/>
        <v>6.432748538011696</v>
      </c>
      <c r="G61" s="4">
        <f t="shared" si="12"/>
        <v>4.411764705882353</v>
      </c>
      <c r="H61" s="4">
        <f t="shared" si="12"/>
        <v>10.95890410958904</v>
      </c>
      <c r="I61" s="4">
        <f t="shared" si="12"/>
        <v>2.380952380952381</v>
      </c>
      <c r="J61" s="4">
        <f t="shared" si="12"/>
        <v>6.628516928946113</v>
      </c>
    </row>
    <row r="62" spans="1:10" s="1" customFormat="1" ht="11.25" customHeight="1">
      <c r="A62" s="1" t="s">
        <v>133</v>
      </c>
      <c r="B62" s="4">
        <f aca="true" t="shared" si="13" ref="B62:J62">B20*100/B28</f>
        <v>6.171003717472119</v>
      </c>
      <c r="C62" s="4">
        <f t="shared" si="13"/>
        <v>5.031446540880503</v>
      </c>
      <c r="D62" s="4">
        <f t="shared" si="13"/>
        <v>7.412398921832884</v>
      </c>
      <c r="E62" s="4">
        <f t="shared" si="13"/>
        <v>4.68384074941452</v>
      </c>
      <c r="F62" s="4">
        <f t="shared" si="13"/>
        <v>5.555555555555555</v>
      </c>
      <c r="G62" s="4">
        <f t="shared" si="13"/>
        <v>4.411764705882353</v>
      </c>
      <c r="H62" s="4">
        <f t="shared" si="13"/>
        <v>10.95890410958904</v>
      </c>
      <c r="I62" s="4">
        <f t="shared" si="13"/>
        <v>2.380952380952381</v>
      </c>
      <c r="J62" s="4">
        <f t="shared" si="13"/>
        <v>5.86552217453505</v>
      </c>
    </row>
    <row r="63" spans="1:10" s="1" customFormat="1" ht="11.25" customHeight="1">
      <c r="A63" s="1" t="s">
        <v>134</v>
      </c>
      <c r="B63" s="4">
        <f aca="true" t="shared" si="14" ref="B63:J63">B21*100/B28</f>
        <v>12.267657992565056</v>
      </c>
      <c r="C63" s="4">
        <f t="shared" si="14"/>
        <v>11.410601976639713</v>
      </c>
      <c r="D63" s="4">
        <f t="shared" si="14"/>
        <v>16.9811320754717</v>
      </c>
      <c r="E63" s="4">
        <f t="shared" si="14"/>
        <v>16.39344262295082</v>
      </c>
      <c r="F63" s="4">
        <f t="shared" si="14"/>
        <v>14.035087719298245</v>
      </c>
      <c r="G63" s="4">
        <f t="shared" si="14"/>
        <v>10.294117647058824</v>
      </c>
      <c r="H63" s="4">
        <f t="shared" si="14"/>
        <v>15.068493150684931</v>
      </c>
      <c r="I63" s="4">
        <f t="shared" si="14"/>
        <v>13.095238095238095</v>
      </c>
      <c r="J63" s="4">
        <f t="shared" si="14"/>
        <v>13.47162613257034</v>
      </c>
    </row>
    <row r="64" spans="1:10" s="1" customFormat="1" ht="11.25" customHeight="1">
      <c r="A64" s="1" t="s">
        <v>135</v>
      </c>
      <c r="B64" s="4">
        <f aca="true" t="shared" si="15" ref="B64:J64">B22*100/B28</f>
        <v>12.490706319702602</v>
      </c>
      <c r="C64" s="4">
        <f t="shared" si="15"/>
        <v>10.332434860736747</v>
      </c>
      <c r="D64" s="4">
        <f t="shared" si="15"/>
        <v>9.433962264150944</v>
      </c>
      <c r="E64" s="4">
        <f t="shared" si="15"/>
        <v>10.304449648711945</v>
      </c>
      <c r="F64" s="4">
        <f t="shared" si="15"/>
        <v>10.23391812865497</v>
      </c>
      <c r="G64" s="4">
        <f t="shared" si="15"/>
        <v>8.823529411764707</v>
      </c>
      <c r="H64" s="4">
        <f t="shared" si="15"/>
        <v>12.32876712328767</v>
      </c>
      <c r="I64" s="4">
        <f t="shared" si="15"/>
        <v>7.142857142857143</v>
      </c>
      <c r="J64" s="4">
        <f t="shared" si="15"/>
        <v>10.801144492131616</v>
      </c>
    </row>
    <row r="65" spans="1:10" s="1" customFormat="1" ht="11.25" customHeight="1">
      <c r="A65" s="1" t="s">
        <v>136</v>
      </c>
      <c r="B65" s="4">
        <f aca="true" t="shared" si="16" ref="B65:J65">B23*100/B28</f>
        <v>8.029739776951672</v>
      </c>
      <c r="C65" s="4">
        <f t="shared" si="16"/>
        <v>9.164420485175203</v>
      </c>
      <c r="D65" s="4">
        <f t="shared" si="16"/>
        <v>8.76010781671159</v>
      </c>
      <c r="E65" s="4">
        <f t="shared" si="16"/>
        <v>8.899297423887587</v>
      </c>
      <c r="F65" s="4">
        <f t="shared" si="16"/>
        <v>7.894736842105263</v>
      </c>
      <c r="G65" s="4">
        <f t="shared" si="16"/>
        <v>7.352941176470588</v>
      </c>
      <c r="H65" s="4">
        <f t="shared" si="16"/>
        <v>5.47945205479452</v>
      </c>
      <c r="I65" s="4">
        <f t="shared" si="16"/>
        <v>10.714285714285714</v>
      </c>
      <c r="J65" s="4">
        <f t="shared" si="16"/>
        <v>8.536003814973773</v>
      </c>
    </row>
    <row r="66" spans="1:10" s="1" customFormat="1" ht="11.25" customHeight="1">
      <c r="A66" s="39" t="s">
        <v>137</v>
      </c>
      <c r="B66" s="4">
        <f aca="true" t="shared" si="17" ref="B66:J66">B24*100/B28</f>
        <v>21.263940520446095</v>
      </c>
      <c r="C66" s="4">
        <f t="shared" si="17"/>
        <v>25.336927223719677</v>
      </c>
      <c r="D66" s="4">
        <f t="shared" si="17"/>
        <v>21.69811320754717</v>
      </c>
      <c r="E66" s="4">
        <f t="shared" si="17"/>
        <v>19.437939110070257</v>
      </c>
      <c r="F66" s="4">
        <f t="shared" si="17"/>
        <v>28.65497076023392</v>
      </c>
      <c r="G66" s="4">
        <f t="shared" si="17"/>
        <v>26.470588235294116</v>
      </c>
      <c r="H66" s="4">
        <f t="shared" si="17"/>
        <v>15.068493150684931</v>
      </c>
      <c r="I66" s="4">
        <f t="shared" si="17"/>
        <v>21.428571428571427</v>
      </c>
      <c r="J66" s="4">
        <f t="shared" si="17"/>
        <v>22.818311874105866</v>
      </c>
    </row>
    <row r="67" spans="1:10" s="1" customFormat="1" ht="11.25" customHeight="1">
      <c r="A67" s="39" t="s">
        <v>138</v>
      </c>
      <c r="B67" s="4">
        <f aca="true" t="shared" si="18" ref="B67:J67">B25*100/B28</f>
        <v>14.052044609665428</v>
      </c>
      <c r="C67" s="4">
        <f t="shared" si="18"/>
        <v>12.93800539083558</v>
      </c>
      <c r="D67" s="4">
        <f t="shared" si="18"/>
        <v>11.320754716981131</v>
      </c>
      <c r="E67" s="4">
        <f t="shared" si="18"/>
        <v>10.772833723653395</v>
      </c>
      <c r="F67" s="4">
        <f t="shared" si="18"/>
        <v>11.403508771929825</v>
      </c>
      <c r="G67" s="4">
        <f t="shared" si="18"/>
        <v>8.823529411764707</v>
      </c>
      <c r="H67" s="4">
        <f t="shared" si="18"/>
        <v>9.58904109589041</v>
      </c>
      <c r="I67" s="4">
        <f t="shared" si="18"/>
        <v>21.428571428571427</v>
      </c>
      <c r="J67" s="4">
        <f t="shared" si="18"/>
        <v>12.708631378159275</v>
      </c>
    </row>
    <row r="68" spans="1:10" s="1" customFormat="1" ht="11.25" customHeight="1">
      <c r="A68" s="39" t="s">
        <v>139</v>
      </c>
      <c r="B68" s="4">
        <f aca="true" t="shared" si="19" ref="B68:J68">B26*100/B28</f>
        <v>6.988847583643123</v>
      </c>
      <c r="C68" s="4">
        <f t="shared" si="19"/>
        <v>8.44564240790656</v>
      </c>
      <c r="D68" s="4">
        <f t="shared" si="19"/>
        <v>6.873315363881401</v>
      </c>
      <c r="E68" s="4">
        <f t="shared" si="19"/>
        <v>8.19672131147541</v>
      </c>
      <c r="F68" s="4">
        <f t="shared" si="19"/>
        <v>4.970760233918129</v>
      </c>
      <c r="G68" s="4">
        <f t="shared" si="19"/>
        <v>10.294117647058824</v>
      </c>
      <c r="H68" s="4">
        <f t="shared" si="19"/>
        <v>8.219178082191782</v>
      </c>
      <c r="I68" s="4">
        <f t="shared" si="19"/>
        <v>9.523809523809524</v>
      </c>
      <c r="J68" s="4">
        <f t="shared" si="19"/>
        <v>7.439198855507868</v>
      </c>
    </row>
    <row r="69" spans="1:10" s="1" customFormat="1" ht="11.25" customHeight="1">
      <c r="A69" s="1" t="s">
        <v>140</v>
      </c>
      <c r="B69" s="4">
        <f aca="true" t="shared" si="20" ref="B69:J69">B27*100/B28</f>
        <v>7.063197026022305</v>
      </c>
      <c r="C69" s="4">
        <f t="shared" si="20"/>
        <v>8.89487870619946</v>
      </c>
      <c r="D69" s="4">
        <f t="shared" si="20"/>
        <v>6.60377358490566</v>
      </c>
      <c r="E69" s="4">
        <f t="shared" si="20"/>
        <v>6.0889929742388755</v>
      </c>
      <c r="F69" s="4">
        <f t="shared" si="20"/>
        <v>4.970760233918129</v>
      </c>
      <c r="G69" s="4">
        <f t="shared" si="20"/>
        <v>14.705882352941176</v>
      </c>
      <c r="H69" s="4">
        <f t="shared" si="20"/>
        <v>10.95890410958904</v>
      </c>
      <c r="I69" s="4">
        <f t="shared" si="20"/>
        <v>8.333333333333334</v>
      </c>
      <c r="J69" s="4">
        <f t="shared" si="20"/>
        <v>7.415355269432522</v>
      </c>
    </row>
    <row r="70" spans="1:10" s="1" customFormat="1" ht="11.25" customHeight="1">
      <c r="A70" s="14" t="s">
        <v>66</v>
      </c>
      <c r="B70" s="18">
        <f aca="true" t="shared" si="21" ref="B70:J70">B28*100/B28</f>
        <v>100</v>
      </c>
      <c r="C70" s="18">
        <f t="shared" si="21"/>
        <v>100</v>
      </c>
      <c r="D70" s="18">
        <f t="shared" si="21"/>
        <v>100</v>
      </c>
      <c r="E70" s="18">
        <f t="shared" si="21"/>
        <v>100</v>
      </c>
      <c r="F70" s="18">
        <f t="shared" si="21"/>
        <v>100</v>
      </c>
      <c r="G70" s="18">
        <f t="shared" si="21"/>
        <v>100</v>
      </c>
      <c r="H70" s="18">
        <f t="shared" si="21"/>
        <v>100</v>
      </c>
      <c r="I70" s="18">
        <f t="shared" si="21"/>
        <v>100</v>
      </c>
      <c r="J70" s="18">
        <f t="shared" si="21"/>
        <v>100</v>
      </c>
    </row>
    <row r="71" spans="1:10" s="1" customFormat="1" ht="11.25" customHeight="1">
      <c r="A71" s="2" t="s">
        <v>67</v>
      </c>
      <c r="B71" s="4"/>
      <c r="C71" s="4"/>
      <c r="D71" s="4"/>
      <c r="E71" s="4"/>
      <c r="F71" s="4"/>
      <c r="G71" s="4"/>
      <c r="H71" s="4"/>
      <c r="I71" s="4"/>
      <c r="J71" s="4"/>
    </row>
    <row r="72" spans="1:10" s="5" customFormat="1" ht="11.25" customHeight="1">
      <c r="A72" s="1" t="s">
        <v>131</v>
      </c>
      <c r="B72" s="4">
        <f aca="true" t="shared" si="22" ref="B72:J72">B30*100/B40</f>
        <v>3.835920177383592</v>
      </c>
      <c r="C72" s="4">
        <f t="shared" si="22"/>
        <v>3.358088472715531</v>
      </c>
      <c r="D72" s="4">
        <f t="shared" si="22"/>
        <v>4.933920704845815</v>
      </c>
      <c r="E72" s="4">
        <f t="shared" si="22"/>
        <v>4.548900682335102</v>
      </c>
      <c r="F72" s="4">
        <f t="shared" si="22"/>
        <v>3.392857142857143</v>
      </c>
      <c r="G72" s="4">
        <f t="shared" si="22"/>
        <v>2.380952380952381</v>
      </c>
      <c r="H72" s="4">
        <f t="shared" si="22"/>
        <v>2.542372881355932</v>
      </c>
      <c r="I72" s="4">
        <f t="shared" si="22"/>
        <v>3.5294117647058822</v>
      </c>
      <c r="J72" s="4">
        <f t="shared" si="22"/>
        <v>3.887523048555624</v>
      </c>
    </row>
    <row r="73" spans="1:10" s="5" customFormat="1" ht="11.25" customHeight="1">
      <c r="A73" s="1" t="s">
        <v>132</v>
      </c>
      <c r="B73" s="4">
        <f aca="true" t="shared" si="23" ref="B73:J73">B31*100/B40</f>
        <v>6.097560975609756</v>
      </c>
      <c r="C73" s="4">
        <f t="shared" si="23"/>
        <v>4.746528898934453</v>
      </c>
      <c r="D73" s="4">
        <f t="shared" si="23"/>
        <v>6.167400881057269</v>
      </c>
      <c r="E73" s="4">
        <f t="shared" si="23"/>
        <v>7.733131159969674</v>
      </c>
      <c r="F73" s="4">
        <f t="shared" si="23"/>
        <v>4.910714285714286</v>
      </c>
      <c r="G73" s="4">
        <f t="shared" si="23"/>
        <v>4.421768707482993</v>
      </c>
      <c r="H73" s="4">
        <f t="shared" si="23"/>
        <v>8.898305084745763</v>
      </c>
      <c r="I73" s="4">
        <f t="shared" si="23"/>
        <v>2.3529411764705883</v>
      </c>
      <c r="J73" s="4">
        <f t="shared" si="23"/>
        <v>5.815918869084204</v>
      </c>
    </row>
    <row r="74" spans="1:10" ht="11.25" customHeight="1">
      <c r="A74" s="1" t="s">
        <v>133</v>
      </c>
      <c r="B74" s="4">
        <f aca="true" t="shared" si="24" ref="B74:J74">B32*100/B40</f>
        <v>6.518847006651884</v>
      </c>
      <c r="C74" s="4">
        <f t="shared" si="24"/>
        <v>4.972554084597998</v>
      </c>
      <c r="D74" s="4">
        <f t="shared" si="24"/>
        <v>6.431718061674009</v>
      </c>
      <c r="E74" s="4">
        <f t="shared" si="24"/>
        <v>6.292645943896892</v>
      </c>
      <c r="F74" s="4">
        <f t="shared" si="24"/>
        <v>5.267857142857143</v>
      </c>
      <c r="G74" s="4">
        <f t="shared" si="24"/>
        <v>2.7210884353741496</v>
      </c>
      <c r="H74" s="4">
        <f t="shared" si="24"/>
        <v>9.745762711864407</v>
      </c>
      <c r="I74" s="4">
        <f t="shared" si="24"/>
        <v>5.882352941176471</v>
      </c>
      <c r="J74" s="4">
        <f t="shared" si="24"/>
        <v>5.969575906576521</v>
      </c>
    </row>
    <row r="75" spans="1:10" ht="11.25" customHeight="1">
      <c r="A75" s="1" t="s">
        <v>134</v>
      </c>
      <c r="B75" s="4">
        <f aca="true" t="shared" si="25" ref="B75:J75">B33*100/B40</f>
        <v>12.03991130820399</v>
      </c>
      <c r="C75" s="4">
        <f t="shared" si="25"/>
        <v>11.23668065870197</v>
      </c>
      <c r="D75" s="4">
        <f t="shared" si="25"/>
        <v>15.550660792951541</v>
      </c>
      <c r="E75" s="4">
        <f t="shared" si="25"/>
        <v>15.390447308567095</v>
      </c>
      <c r="F75" s="4">
        <f t="shared" si="25"/>
        <v>12.321428571428571</v>
      </c>
      <c r="G75" s="4">
        <f t="shared" si="25"/>
        <v>10.204081632653061</v>
      </c>
      <c r="H75" s="4">
        <f t="shared" si="25"/>
        <v>12.711864406779661</v>
      </c>
      <c r="I75" s="4">
        <f t="shared" si="25"/>
        <v>12.941176470588236</v>
      </c>
      <c r="J75" s="4">
        <f t="shared" si="25"/>
        <v>12.807314074984633</v>
      </c>
    </row>
    <row r="76" spans="1:10" ht="11.25" customHeight="1">
      <c r="A76" s="1" t="s">
        <v>135</v>
      </c>
      <c r="B76" s="4">
        <f aca="true" t="shared" si="26" ref="B76:J76">B34*100/B40</f>
        <v>10.443458980044346</v>
      </c>
      <c r="C76" s="4">
        <f t="shared" si="26"/>
        <v>9.815950920245399</v>
      </c>
      <c r="D76" s="4">
        <f t="shared" si="26"/>
        <v>9.779735682819384</v>
      </c>
      <c r="E76" s="4">
        <f t="shared" si="26"/>
        <v>10.386656557998483</v>
      </c>
      <c r="F76" s="4">
        <f t="shared" si="26"/>
        <v>9.375</v>
      </c>
      <c r="G76" s="4">
        <f t="shared" si="26"/>
        <v>10.204081632653061</v>
      </c>
      <c r="H76" s="4">
        <f t="shared" si="26"/>
        <v>15.254237288135593</v>
      </c>
      <c r="I76" s="4">
        <f t="shared" si="26"/>
        <v>10</v>
      </c>
      <c r="J76" s="4">
        <f t="shared" si="26"/>
        <v>10.156730178242164</v>
      </c>
    </row>
    <row r="77" spans="1:10" ht="11.25" customHeight="1">
      <c r="A77" s="1" t="s">
        <v>136</v>
      </c>
      <c r="B77" s="4">
        <f aca="true" t="shared" si="27" ref="B77:J77">B35*100/B40</f>
        <v>7.937915742793791</v>
      </c>
      <c r="C77" s="4">
        <f t="shared" si="27"/>
        <v>8.524378430739425</v>
      </c>
      <c r="D77" s="4">
        <f t="shared" si="27"/>
        <v>8.854625550660794</v>
      </c>
      <c r="E77" s="4">
        <f t="shared" si="27"/>
        <v>8.036391205458681</v>
      </c>
      <c r="F77" s="4">
        <f t="shared" si="27"/>
        <v>8.035714285714286</v>
      </c>
      <c r="G77" s="4">
        <f t="shared" si="27"/>
        <v>9.863945578231293</v>
      </c>
      <c r="H77" s="4">
        <f t="shared" si="27"/>
        <v>9.745762711864407</v>
      </c>
      <c r="I77" s="4">
        <f t="shared" si="27"/>
        <v>7.647058823529412</v>
      </c>
      <c r="J77" s="4">
        <f t="shared" si="27"/>
        <v>8.32821143208359</v>
      </c>
    </row>
    <row r="78" spans="1:10" ht="11.25" customHeight="1">
      <c r="A78" s="39" t="s">
        <v>137</v>
      </c>
      <c r="B78" s="4">
        <f aca="true" t="shared" si="28" ref="B78:J78">B36*100/B40</f>
        <v>21.840354767184035</v>
      </c>
      <c r="C78" s="4">
        <f t="shared" si="28"/>
        <v>24.120116241524055</v>
      </c>
      <c r="D78" s="4">
        <f t="shared" si="28"/>
        <v>20.39647577092511</v>
      </c>
      <c r="E78" s="4">
        <f t="shared" si="28"/>
        <v>20.242608036391207</v>
      </c>
      <c r="F78" s="4">
        <f t="shared" si="28"/>
        <v>27.946428571428573</v>
      </c>
      <c r="G78" s="4">
        <f t="shared" si="28"/>
        <v>21.768707482993197</v>
      </c>
      <c r="H78" s="4">
        <f t="shared" si="28"/>
        <v>17.372881355932204</v>
      </c>
      <c r="I78" s="4">
        <f t="shared" si="28"/>
        <v>18.823529411764707</v>
      </c>
      <c r="J78" s="4">
        <f t="shared" si="28"/>
        <v>22.372464658881377</v>
      </c>
    </row>
    <row r="79" spans="1:10" ht="11.25" customHeight="1">
      <c r="A79" s="39" t="s">
        <v>138</v>
      </c>
      <c r="B79" s="4">
        <f aca="true" t="shared" si="29" ref="B79:J79">B37*100/B40</f>
        <v>13.547671840354766</v>
      </c>
      <c r="C79" s="4">
        <f t="shared" si="29"/>
        <v>14.14271876009041</v>
      </c>
      <c r="D79" s="4">
        <f t="shared" si="29"/>
        <v>12.334801762114537</v>
      </c>
      <c r="E79" s="4">
        <f t="shared" si="29"/>
        <v>10.993176648976497</v>
      </c>
      <c r="F79" s="4">
        <f t="shared" si="29"/>
        <v>12.053571428571429</v>
      </c>
      <c r="G79" s="4">
        <f t="shared" si="29"/>
        <v>14.285714285714286</v>
      </c>
      <c r="H79" s="4">
        <f t="shared" si="29"/>
        <v>8.474576271186441</v>
      </c>
      <c r="I79" s="4">
        <f t="shared" si="29"/>
        <v>20</v>
      </c>
      <c r="J79" s="4">
        <f t="shared" si="29"/>
        <v>13.099262446220036</v>
      </c>
    </row>
    <row r="80" spans="1:10" ht="11.25" customHeight="1">
      <c r="A80" s="39" t="s">
        <v>139</v>
      </c>
      <c r="B80" s="4">
        <f aca="true" t="shared" si="30" ref="B80:J80">B38*100/B40</f>
        <v>8.847006651884701</v>
      </c>
      <c r="C80" s="4">
        <f t="shared" si="30"/>
        <v>9.331611236680658</v>
      </c>
      <c r="D80" s="4">
        <f t="shared" si="30"/>
        <v>7.224669603524229</v>
      </c>
      <c r="E80" s="4">
        <f t="shared" si="30"/>
        <v>9.021986353297953</v>
      </c>
      <c r="F80" s="4">
        <f t="shared" si="30"/>
        <v>7.321428571428571</v>
      </c>
      <c r="G80" s="4">
        <f t="shared" si="30"/>
        <v>8.503401360544217</v>
      </c>
      <c r="H80" s="4">
        <f t="shared" si="30"/>
        <v>6.3559322033898304</v>
      </c>
      <c r="I80" s="4">
        <f t="shared" si="30"/>
        <v>10</v>
      </c>
      <c r="J80" s="4">
        <f t="shared" si="30"/>
        <v>8.527965580823603</v>
      </c>
    </row>
    <row r="81" spans="1:10" ht="11.25" customHeight="1">
      <c r="A81" s="1" t="s">
        <v>140</v>
      </c>
      <c r="B81" s="4">
        <f aca="true" t="shared" si="31" ref="B81:J81">B39*100/B40</f>
        <v>8.891352549889135</v>
      </c>
      <c r="C81" s="4">
        <f t="shared" si="31"/>
        <v>9.7513722957701</v>
      </c>
      <c r="D81" s="4">
        <f t="shared" si="31"/>
        <v>8.325991189427313</v>
      </c>
      <c r="E81" s="4">
        <f t="shared" si="31"/>
        <v>7.354056103108415</v>
      </c>
      <c r="F81" s="4">
        <f t="shared" si="31"/>
        <v>9.375</v>
      </c>
      <c r="G81" s="4">
        <f t="shared" si="31"/>
        <v>15.646258503401361</v>
      </c>
      <c r="H81" s="4">
        <f t="shared" si="31"/>
        <v>8.898305084745763</v>
      </c>
      <c r="I81" s="4">
        <f t="shared" si="31"/>
        <v>8.823529411764707</v>
      </c>
      <c r="J81" s="4">
        <f t="shared" si="31"/>
        <v>9.035033804548249</v>
      </c>
    </row>
    <row r="82" spans="1:10" ht="11.25" customHeight="1">
      <c r="A82" s="118" t="s">
        <v>29</v>
      </c>
      <c r="B82" s="121">
        <f aca="true" t="shared" si="32" ref="B82:J82">B40*100/B40</f>
        <v>100</v>
      </c>
      <c r="C82" s="121">
        <f t="shared" si="32"/>
        <v>100</v>
      </c>
      <c r="D82" s="121">
        <f t="shared" si="32"/>
        <v>100</v>
      </c>
      <c r="E82" s="121">
        <f t="shared" si="32"/>
        <v>100</v>
      </c>
      <c r="F82" s="121">
        <f t="shared" si="32"/>
        <v>100</v>
      </c>
      <c r="G82" s="121">
        <f t="shared" si="32"/>
        <v>100</v>
      </c>
      <c r="H82" s="121">
        <f t="shared" si="32"/>
        <v>100</v>
      </c>
      <c r="I82" s="121">
        <f t="shared" si="32"/>
        <v>100</v>
      </c>
      <c r="J82" s="121">
        <f t="shared" si="32"/>
        <v>100</v>
      </c>
    </row>
    <row r="83" spans="1:10" ht="11.25" customHeight="1">
      <c r="A83" s="19" t="s">
        <v>144</v>
      </c>
      <c r="B83" s="40"/>
      <c r="C83" s="40"/>
      <c r="D83" s="40"/>
      <c r="E83" s="40"/>
      <c r="F83" s="40"/>
      <c r="G83" s="40"/>
      <c r="H83" s="40"/>
      <c r="I83" s="40"/>
      <c r="J83" s="40"/>
    </row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K9" sqref="K9"/>
    </sheetView>
  </sheetViews>
  <sheetFormatPr defaultColWidth="9.140625" defaultRowHeight="12.75"/>
  <cols>
    <col min="1" max="1" width="14.140625" style="0" customWidth="1"/>
    <col min="2" max="2" width="9.421875" style="0" customWidth="1"/>
    <col min="3" max="3" width="8.28125" style="0" customWidth="1"/>
    <col min="4" max="4" width="10.00390625" style="0" customWidth="1"/>
    <col min="5" max="5" width="7.57421875" style="0" customWidth="1"/>
    <col min="6" max="6" width="10.57421875" style="0" customWidth="1"/>
    <col min="8" max="8" width="9.7109375" style="0" customWidth="1"/>
    <col min="9" max="9" width="7.28125" style="0" customWidth="1"/>
  </cols>
  <sheetData>
    <row r="1" spans="1:9" ht="17.25" customHeight="1">
      <c r="A1" s="115" t="s">
        <v>289</v>
      </c>
      <c r="B1" s="128"/>
      <c r="C1" s="128"/>
      <c r="D1" s="128"/>
      <c r="E1" s="128"/>
      <c r="F1" s="128"/>
      <c r="G1" s="128"/>
      <c r="H1" s="128"/>
      <c r="I1" s="57"/>
    </row>
    <row r="2" spans="1:9" s="1" customFormat="1" ht="34.5" customHeight="1">
      <c r="A2" s="118" t="s">
        <v>143</v>
      </c>
      <c r="B2" s="123" t="s">
        <v>127</v>
      </c>
      <c r="C2" s="123" t="s">
        <v>141</v>
      </c>
      <c r="D2" s="123" t="s">
        <v>129</v>
      </c>
      <c r="E2" s="123" t="s">
        <v>290</v>
      </c>
      <c r="F2" s="123" t="s">
        <v>142</v>
      </c>
      <c r="G2" s="123" t="s">
        <v>83</v>
      </c>
      <c r="H2" s="123" t="s">
        <v>29</v>
      </c>
      <c r="I2" s="36"/>
    </row>
    <row r="3" spans="2:9" s="1" customFormat="1" ht="12" customHeight="1">
      <c r="B3" s="56" t="s">
        <v>247</v>
      </c>
      <c r="C3" s="56"/>
      <c r="D3" s="56"/>
      <c r="E3" s="56"/>
      <c r="F3" s="56"/>
      <c r="G3" s="56"/>
      <c r="H3" s="56"/>
      <c r="I3" s="56"/>
    </row>
    <row r="4" spans="1:10" s="1" customFormat="1" ht="12.75" customHeight="1">
      <c r="A4" s="1" t="s">
        <v>131</v>
      </c>
      <c r="B4" s="200">
        <v>100</v>
      </c>
      <c r="C4" s="200">
        <v>28</v>
      </c>
      <c r="D4" s="200">
        <v>156</v>
      </c>
      <c r="E4" s="200">
        <v>42</v>
      </c>
      <c r="F4" s="200">
        <v>29</v>
      </c>
      <c r="G4" s="200">
        <v>151</v>
      </c>
      <c r="H4" s="200">
        <v>506</v>
      </c>
      <c r="I4" s="3"/>
      <c r="J4" s="3"/>
    </row>
    <row r="5" spans="1:10" s="1" customFormat="1" ht="12.75" customHeight="1">
      <c r="A5" s="1" t="s">
        <v>132</v>
      </c>
      <c r="B5" s="80">
        <v>139</v>
      </c>
      <c r="C5" s="80">
        <v>51</v>
      </c>
      <c r="D5" s="80">
        <v>305</v>
      </c>
      <c r="E5" s="80">
        <v>37</v>
      </c>
      <c r="F5" s="80">
        <v>41</v>
      </c>
      <c r="G5" s="80">
        <v>184</v>
      </c>
      <c r="H5" s="80">
        <v>757</v>
      </c>
      <c r="I5" s="3"/>
      <c r="J5" s="3"/>
    </row>
    <row r="6" spans="1:10" s="1" customFormat="1" ht="12.75" customHeight="1">
      <c r="A6" s="1" t="s">
        <v>133</v>
      </c>
      <c r="B6" s="80">
        <v>135</v>
      </c>
      <c r="C6" s="80">
        <v>56</v>
      </c>
      <c r="D6" s="80">
        <v>329</v>
      </c>
      <c r="E6" s="80">
        <v>40</v>
      </c>
      <c r="F6" s="80">
        <v>38</v>
      </c>
      <c r="G6" s="80">
        <v>179</v>
      </c>
      <c r="H6" s="80">
        <v>777</v>
      </c>
      <c r="I6" s="3"/>
      <c r="J6" s="3"/>
    </row>
    <row r="7" spans="1:10" s="1" customFormat="1" ht="12.75" customHeight="1">
      <c r="A7" s="1" t="s">
        <v>134</v>
      </c>
      <c r="B7" s="80">
        <v>248</v>
      </c>
      <c r="C7" s="80">
        <v>98</v>
      </c>
      <c r="D7" s="80">
        <v>820</v>
      </c>
      <c r="E7" s="80">
        <v>97</v>
      </c>
      <c r="F7" s="80">
        <v>105</v>
      </c>
      <c r="G7" s="80">
        <v>299</v>
      </c>
      <c r="H7" s="80">
        <v>1667</v>
      </c>
      <c r="I7" s="3"/>
      <c r="J7" s="3"/>
    </row>
    <row r="8" spans="1:10" s="1" customFormat="1" ht="12.75" customHeight="1">
      <c r="A8" s="1" t="s">
        <v>135</v>
      </c>
      <c r="B8" s="80">
        <v>220</v>
      </c>
      <c r="C8" s="80">
        <v>99</v>
      </c>
      <c r="D8" s="80">
        <v>657</v>
      </c>
      <c r="E8" s="80">
        <v>67</v>
      </c>
      <c r="F8" s="80">
        <v>49</v>
      </c>
      <c r="G8" s="80">
        <v>230</v>
      </c>
      <c r="H8" s="80">
        <v>1322</v>
      </c>
      <c r="I8" s="3"/>
      <c r="J8" s="3"/>
    </row>
    <row r="9" spans="1:10" s="1" customFormat="1" ht="12.75" customHeight="1">
      <c r="A9" s="1" t="s">
        <v>136</v>
      </c>
      <c r="B9" s="80">
        <v>153</v>
      </c>
      <c r="C9" s="80">
        <v>75</v>
      </c>
      <c r="D9" s="80">
        <v>573</v>
      </c>
      <c r="E9" s="80">
        <v>61</v>
      </c>
      <c r="F9" s="80">
        <v>63</v>
      </c>
      <c r="G9" s="80">
        <v>159</v>
      </c>
      <c r="H9" s="80">
        <v>1084</v>
      </c>
      <c r="I9" s="3"/>
      <c r="J9" s="3"/>
    </row>
    <row r="10" spans="1:10" s="1" customFormat="1" ht="12.75" customHeight="1">
      <c r="A10" s="39" t="s">
        <v>137</v>
      </c>
      <c r="B10" s="80">
        <v>575</v>
      </c>
      <c r="C10" s="80">
        <v>169</v>
      </c>
      <c r="D10" s="80">
        <v>1512</v>
      </c>
      <c r="E10" s="80">
        <v>145</v>
      </c>
      <c r="F10" s="80">
        <v>148</v>
      </c>
      <c r="G10" s="80">
        <v>363</v>
      </c>
      <c r="H10" s="80">
        <v>2912</v>
      </c>
      <c r="I10" s="3"/>
      <c r="J10" s="3"/>
    </row>
    <row r="11" spans="1:10" s="1" customFormat="1" ht="12.75" customHeight="1">
      <c r="A11" s="39" t="s">
        <v>138</v>
      </c>
      <c r="B11" s="80">
        <v>354</v>
      </c>
      <c r="C11" s="80">
        <v>83</v>
      </c>
      <c r="D11" s="80">
        <v>849</v>
      </c>
      <c r="E11" s="80">
        <v>96</v>
      </c>
      <c r="F11" s="80">
        <v>85</v>
      </c>
      <c r="G11" s="80">
        <v>238</v>
      </c>
      <c r="H11" s="80">
        <v>1705</v>
      </c>
      <c r="I11" s="3"/>
      <c r="J11" s="3"/>
    </row>
    <row r="12" spans="1:10" s="1" customFormat="1" ht="12.75" customHeight="1">
      <c r="A12" s="39" t="s">
        <v>139</v>
      </c>
      <c r="B12" s="80">
        <v>234</v>
      </c>
      <c r="C12" s="80">
        <v>56</v>
      </c>
      <c r="D12" s="80">
        <v>570</v>
      </c>
      <c r="E12" s="80">
        <v>52</v>
      </c>
      <c r="F12" s="80">
        <v>51</v>
      </c>
      <c r="G12" s="80">
        <v>147</v>
      </c>
      <c r="H12" s="80">
        <v>1110</v>
      </c>
      <c r="I12" s="3"/>
      <c r="J12" s="3"/>
    </row>
    <row r="13" spans="1:10" s="1" customFormat="1" ht="12.75" customHeight="1">
      <c r="A13" s="1" t="s">
        <v>140</v>
      </c>
      <c r="B13" s="80">
        <v>268</v>
      </c>
      <c r="C13" s="80">
        <v>67</v>
      </c>
      <c r="D13" s="80">
        <v>538</v>
      </c>
      <c r="E13" s="80">
        <v>91</v>
      </c>
      <c r="F13" s="80">
        <v>49</v>
      </c>
      <c r="G13" s="80">
        <v>163</v>
      </c>
      <c r="H13" s="80">
        <v>1176</v>
      </c>
      <c r="I13" s="3"/>
      <c r="J13" s="3"/>
    </row>
    <row r="14" spans="1:10" s="1" customFormat="1" ht="12.75" customHeight="1">
      <c r="A14" s="2" t="s">
        <v>29</v>
      </c>
      <c r="B14" s="29">
        <v>2426</v>
      </c>
      <c r="C14" s="29">
        <v>782</v>
      </c>
      <c r="D14" s="29">
        <v>6309</v>
      </c>
      <c r="E14" s="29">
        <v>728</v>
      </c>
      <c r="F14" s="29">
        <v>658</v>
      </c>
      <c r="G14" s="29">
        <v>2113</v>
      </c>
      <c r="H14" s="29">
        <v>13016</v>
      </c>
      <c r="I14" s="3"/>
      <c r="J14" s="3"/>
    </row>
    <row r="15" spans="1:9" s="1" customFormat="1" ht="12" customHeight="1">
      <c r="A15" s="13"/>
      <c r="B15" s="56" t="s">
        <v>27</v>
      </c>
      <c r="C15" s="56"/>
      <c r="D15" s="56"/>
      <c r="E15" s="56"/>
      <c r="F15" s="56"/>
      <c r="G15" s="56"/>
      <c r="H15" s="56"/>
      <c r="I15" s="56"/>
    </row>
    <row r="16" spans="1:8" s="1" customFormat="1" ht="12.75" customHeight="1">
      <c r="A16" s="1" t="s">
        <v>131</v>
      </c>
      <c r="B16" s="33">
        <f aca="true" t="shared" si="0" ref="B16:H16">B4*100/B14</f>
        <v>4.122011541632316</v>
      </c>
      <c r="C16" s="33">
        <f t="shared" si="0"/>
        <v>3.580562659846547</v>
      </c>
      <c r="D16" s="33">
        <f t="shared" si="0"/>
        <v>2.4726581074655254</v>
      </c>
      <c r="E16" s="33">
        <f t="shared" si="0"/>
        <v>5.769230769230769</v>
      </c>
      <c r="F16" s="33">
        <f t="shared" si="0"/>
        <v>4.407294832826747</v>
      </c>
      <c r="G16" s="33">
        <f t="shared" si="0"/>
        <v>7.146237576904874</v>
      </c>
      <c r="H16" s="33">
        <f t="shared" si="0"/>
        <v>3.887523048555624</v>
      </c>
    </row>
    <row r="17" spans="1:8" s="1" customFormat="1" ht="12.75" customHeight="1">
      <c r="A17" s="1" t="s">
        <v>132</v>
      </c>
      <c r="B17" s="33">
        <f aca="true" t="shared" si="1" ref="B17:H17">B5*100/B14</f>
        <v>5.72959604286892</v>
      </c>
      <c r="C17" s="33">
        <f t="shared" si="1"/>
        <v>6.521739130434782</v>
      </c>
      <c r="D17" s="33">
        <f t="shared" si="1"/>
        <v>4.834363607544777</v>
      </c>
      <c r="E17" s="33">
        <f t="shared" si="1"/>
        <v>5.082417582417582</v>
      </c>
      <c r="F17" s="33">
        <f t="shared" si="1"/>
        <v>6.231003039513678</v>
      </c>
      <c r="G17" s="33">
        <f t="shared" si="1"/>
        <v>8.707998106956934</v>
      </c>
      <c r="H17" s="33">
        <f t="shared" si="1"/>
        <v>5.815918869084204</v>
      </c>
    </row>
    <row r="18" spans="1:8" s="1" customFormat="1" ht="12.75" customHeight="1">
      <c r="A18" s="1" t="s">
        <v>133</v>
      </c>
      <c r="B18" s="33">
        <f aca="true" t="shared" si="2" ref="B18:H18">B6*100/B14</f>
        <v>5.564715581203627</v>
      </c>
      <c r="C18" s="33">
        <f t="shared" si="2"/>
        <v>7.161125319693094</v>
      </c>
      <c r="D18" s="33">
        <f t="shared" si="2"/>
        <v>5.214772547154858</v>
      </c>
      <c r="E18" s="33">
        <f t="shared" si="2"/>
        <v>5.4945054945054945</v>
      </c>
      <c r="F18" s="33">
        <f t="shared" si="2"/>
        <v>5.775075987841945</v>
      </c>
      <c r="G18" s="33">
        <f t="shared" si="2"/>
        <v>8.471367723615712</v>
      </c>
      <c r="H18" s="33">
        <f t="shared" si="2"/>
        <v>5.969575906576521</v>
      </c>
    </row>
    <row r="19" spans="1:8" s="1" customFormat="1" ht="12.75" customHeight="1">
      <c r="A19" s="1" t="s">
        <v>134</v>
      </c>
      <c r="B19" s="33">
        <f aca="true" t="shared" si="3" ref="B19:H19">B7*100/B14</f>
        <v>10.222588623248145</v>
      </c>
      <c r="C19" s="33">
        <f t="shared" si="3"/>
        <v>12.531969309462916</v>
      </c>
      <c r="D19" s="33">
        <f t="shared" si="3"/>
        <v>12.997305436677761</v>
      </c>
      <c r="E19" s="33">
        <f t="shared" si="3"/>
        <v>13.324175824175825</v>
      </c>
      <c r="F19" s="33">
        <f t="shared" si="3"/>
        <v>15.957446808510639</v>
      </c>
      <c r="G19" s="33">
        <f t="shared" si="3"/>
        <v>14.150496923805017</v>
      </c>
      <c r="H19" s="33">
        <f t="shared" si="3"/>
        <v>12.807314074984633</v>
      </c>
    </row>
    <row r="20" spans="1:8" s="1" customFormat="1" ht="12.75" customHeight="1">
      <c r="A20" s="1" t="s">
        <v>135</v>
      </c>
      <c r="B20" s="33">
        <f aca="true" t="shared" si="4" ref="B20:H20">B8*100/B14</f>
        <v>9.068425391591097</v>
      </c>
      <c r="C20" s="33">
        <f t="shared" si="4"/>
        <v>12.659846547314578</v>
      </c>
      <c r="D20" s="33">
        <f t="shared" si="4"/>
        <v>10.413694721825962</v>
      </c>
      <c r="E20" s="33">
        <f t="shared" si="4"/>
        <v>9.203296703296703</v>
      </c>
      <c r="F20" s="33">
        <f t="shared" si="4"/>
        <v>7.446808510638298</v>
      </c>
      <c r="G20" s="33">
        <f t="shared" si="4"/>
        <v>10.884997633696166</v>
      </c>
      <c r="H20" s="33">
        <f t="shared" si="4"/>
        <v>10.156730178242164</v>
      </c>
    </row>
    <row r="21" spans="1:8" s="1" customFormat="1" ht="12.75" customHeight="1">
      <c r="A21" s="1" t="s">
        <v>136</v>
      </c>
      <c r="B21" s="33">
        <f aca="true" t="shared" si="5" ref="B21:H21">B9*100/B14</f>
        <v>6.306677658697445</v>
      </c>
      <c r="C21" s="33">
        <f t="shared" si="5"/>
        <v>9.59079283887468</v>
      </c>
      <c r="D21" s="33">
        <f t="shared" si="5"/>
        <v>9.08226343319068</v>
      </c>
      <c r="E21" s="33">
        <f t="shared" si="5"/>
        <v>8.37912087912088</v>
      </c>
      <c r="F21" s="33">
        <f t="shared" si="5"/>
        <v>9.574468085106384</v>
      </c>
      <c r="G21" s="33">
        <f t="shared" si="5"/>
        <v>7.524846190250829</v>
      </c>
      <c r="H21" s="33">
        <f t="shared" si="5"/>
        <v>8.32821143208359</v>
      </c>
    </row>
    <row r="22" spans="1:13" s="1" customFormat="1" ht="12.75" customHeight="1">
      <c r="A22" s="39" t="s">
        <v>137</v>
      </c>
      <c r="B22" s="33">
        <f aca="true" t="shared" si="6" ref="B22:H22">B10*100/B14</f>
        <v>23.70156636438582</v>
      </c>
      <c r="C22" s="33">
        <f t="shared" si="6"/>
        <v>21.611253196930946</v>
      </c>
      <c r="D22" s="33">
        <f t="shared" si="6"/>
        <v>23.96576319543509</v>
      </c>
      <c r="E22" s="33">
        <f t="shared" si="6"/>
        <v>19.917582417582416</v>
      </c>
      <c r="F22" s="33">
        <f t="shared" si="6"/>
        <v>22.492401215805472</v>
      </c>
      <c r="G22" s="33">
        <f t="shared" si="6"/>
        <v>17.179365830572646</v>
      </c>
      <c r="H22" s="33">
        <f t="shared" si="6"/>
        <v>22.372464658881377</v>
      </c>
      <c r="M22" s="36"/>
    </row>
    <row r="23" spans="1:8" s="1" customFormat="1" ht="12.75" customHeight="1">
      <c r="A23" s="39" t="s">
        <v>138</v>
      </c>
      <c r="B23" s="33">
        <f aca="true" t="shared" si="7" ref="B23:H23">B11*100/B14</f>
        <v>14.591920857378401</v>
      </c>
      <c r="C23" s="33">
        <f t="shared" si="7"/>
        <v>10.61381074168798</v>
      </c>
      <c r="D23" s="33">
        <f t="shared" si="7"/>
        <v>13.45696623870661</v>
      </c>
      <c r="E23" s="33">
        <f t="shared" si="7"/>
        <v>13.186813186813186</v>
      </c>
      <c r="F23" s="33">
        <f t="shared" si="7"/>
        <v>12.917933130699089</v>
      </c>
      <c r="G23" s="33">
        <f t="shared" si="7"/>
        <v>11.26360624704212</v>
      </c>
      <c r="H23" s="33">
        <f t="shared" si="7"/>
        <v>13.099262446220036</v>
      </c>
    </row>
    <row r="24" spans="1:8" s="1" customFormat="1" ht="12.75" customHeight="1">
      <c r="A24" s="39" t="s">
        <v>139</v>
      </c>
      <c r="B24" s="33">
        <f aca="true" t="shared" si="8" ref="B24:H24">B12*100/B14</f>
        <v>9.64550700741962</v>
      </c>
      <c r="C24" s="33">
        <f t="shared" si="8"/>
        <v>7.161125319693094</v>
      </c>
      <c r="D24" s="33">
        <f t="shared" si="8"/>
        <v>9.03471231573942</v>
      </c>
      <c r="E24" s="33">
        <f t="shared" si="8"/>
        <v>7.142857142857143</v>
      </c>
      <c r="F24" s="33">
        <f t="shared" si="8"/>
        <v>7.750759878419453</v>
      </c>
      <c r="G24" s="33">
        <f t="shared" si="8"/>
        <v>6.956933270231898</v>
      </c>
      <c r="H24" s="33">
        <f t="shared" si="8"/>
        <v>8.527965580823603</v>
      </c>
    </row>
    <row r="25" spans="1:8" s="1" customFormat="1" ht="12.75" customHeight="1">
      <c r="A25" s="1" t="s">
        <v>140</v>
      </c>
      <c r="B25" s="33">
        <f aca="true" t="shared" si="9" ref="B25:H25">B13*100/B14</f>
        <v>11.046990931574609</v>
      </c>
      <c r="C25" s="33">
        <f t="shared" si="9"/>
        <v>8.567774936061381</v>
      </c>
      <c r="D25" s="33">
        <f t="shared" si="9"/>
        <v>8.527500396259311</v>
      </c>
      <c r="E25" s="33">
        <f t="shared" si="9"/>
        <v>12.5</v>
      </c>
      <c r="F25" s="33">
        <f t="shared" si="9"/>
        <v>7.446808510638298</v>
      </c>
      <c r="G25" s="33">
        <f t="shared" si="9"/>
        <v>7.714150496923805</v>
      </c>
      <c r="H25" s="33">
        <f t="shared" si="9"/>
        <v>9.035033804548249</v>
      </c>
    </row>
    <row r="26" spans="1:8" s="1" customFormat="1" ht="12.75" customHeight="1">
      <c r="A26" s="13" t="s">
        <v>29</v>
      </c>
      <c r="B26" s="95">
        <f aca="true" t="shared" si="10" ref="B26:H26">B14*100/B14</f>
        <v>100</v>
      </c>
      <c r="C26" s="95">
        <f t="shared" si="10"/>
        <v>100</v>
      </c>
      <c r="D26" s="95">
        <f t="shared" si="10"/>
        <v>100</v>
      </c>
      <c r="E26" s="95">
        <f t="shared" si="10"/>
        <v>100</v>
      </c>
      <c r="F26" s="95">
        <f t="shared" si="10"/>
        <v>100</v>
      </c>
      <c r="G26" s="95">
        <f t="shared" si="10"/>
        <v>100</v>
      </c>
      <c r="H26" s="95">
        <f t="shared" si="10"/>
        <v>100</v>
      </c>
    </row>
    <row r="27" spans="1:9" s="1" customFormat="1" ht="12" customHeight="1">
      <c r="A27" s="13"/>
      <c r="B27" s="56" t="s">
        <v>28</v>
      </c>
      <c r="C27" s="56"/>
      <c r="D27" s="56"/>
      <c r="E27" s="56"/>
      <c r="F27" s="56"/>
      <c r="G27" s="56"/>
      <c r="H27" s="56"/>
      <c r="I27" s="56"/>
    </row>
    <row r="28" spans="1:10" s="1" customFormat="1" ht="12.75" customHeight="1">
      <c r="A28" s="1" t="s">
        <v>131</v>
      </c>
      <c r="B28" s="33">
        <f aca="true" t="shared" si="11" ref="B28:B38">B4*100/H4</f>
        <v>19.76284584980237</v>
      </c>
      <c r="C28" s="33">
        <f aca="true" t="shared" si="12" ref="C28:C38">C4*100/H4</f>
        <v>5.533596837944664</v>
      </c>
      <c r="D28" s="33">
        <f aca="true" t="shared" si="13" ref="D28:D38">D4*100/H4</f>
        <v>30.8300395256917</v>
      </c>
      <c r="E28" s="33">
        <f aca="true" t="shared" si="14" ref="E28:E38">E4*100/H4</f>
        <v>8.300395256916996</v>
      </c>
      <c r="F28" s="33">
        <f aca="true" t="shared" si="15" ref="F28:F38">F4*100/H4</f>
        <v>5.7312252964426875</v>
      </c>
      <c r="G28" s="33">
        <f aca="true" t="shared" si="16" ref="G28:G38">G4*100/H4</f>
        <v>29.841897233201582</v>
      </c>
      <c r="H28" s="94">
        <f aca="true" t="shared" si="17" ref="H28:H38">H4*100/H4</f>
        <v>100</v>
      </c>
      <c r="J28" s="33"/>
    </row>
    <row r="29" spans="1:11" s="1" customFormat="1" ht="12.75" customHeight="1">
      <c r="A29" s="1" t="s">
        <v>132</v>
      </c>
      <c r="B29" s="33">
        <f t="shared" si="11"/>
        <v>18.361955085865258</v>
      </c>
      <c r="C29" s="33">
        <f t="shared" si="12"/>
        <v>6.737120211360634</v>
      </c>
      <c r="D29" s="33">
        <f t="shared" si="13"/>
        <v>40.290620871862615</v>
      </c>
      <c r="E29" s="33">
        <f t="shared" si="14"/>
        <v>4.887714663143989</v>
      </c>
      <c r="F29" s="33">
        <f t="shared" si="15"/>
        <v>5.416116248348745</v>
      </c>
      <c r="G29" s="33">
        <f t="shared" si="16"/>
        <v>24.30647291941876</v>
      </c>
      <c r="H29" s="94">
        <f t="shared" si="17"/>
        <v>100</v>
      </c>
      <c r="J29" s="33"/>
      <c r="K29" s="33"/>
    </row>
    <row r="30" spans="1:11" s="1" customFormat="1" ht="12.75" customHeight="1">
      <c r="A30" s="1" t="s">
        <v>133</v>
      </c>
      <c r="B30" s="33">
        <f t="shared" si="11"/>
        <v>17.374517374517374</v>
      </c>
      <c r="C30" s="33">
        <f t="shared" si="12"/>
        <v>7.207207207207207</v>
      </c>
      <c r="D30" s="33">
        <f t="shared" si="13"/>
        <v>42.34234234234234</v>
      </c>
      <c r="E30" s="33">
        <f t="shared" si="14"/>
        <v>5.148005148005148</v>
      </c>
      <c r="F30" s="33">
        <f t="shared" si="15"/>
        <v>4.890604890604891</v>
      </c>
      <c r="G30" s="33">
        <f t="shared" si="16"/>
        <v>23.037323037323038</v>
      </c>
      <c r="H30" s="94">
        <f t="shared" si="17"/>
        <v>100</v>
      </c>
      <c r="J30" s="33"/>
      <c r="K30" s="33"/>
    </row>
    <row r="31" spans="1:11" s="1" customFormat="1" ht="12.75" customHeight="1">
      <c r="A31" s="1" t="s">
        <v>134</v>
      </c>
      <c r="B31" s="33">
        <f t="shared" si="11"/>
        <v>14.877024595080984</v>
      </c>
      <c r="C31" s="33">
        <f t="shared" si="12"/>
        <v>5.87882423515297</v>
      </c>
      <c r="D31" s="33">
        <f t="shared" si="13"/>
        <v>49.19016196760648</v>
      </c>
      <c r="E31" s="33">
        <f t="shared" si="14"/>
        <v>5.8188362327534495</v>
      </c>
      <c r="F31" s="33">
        <f t="shared" si="15"/>
        <v>6.29874025194961</v>
      </c>
      <c r="G31" s="33">
        <f t="shared" si="16"/>
        <v>17.93641271745651</v>
      </c>
      <c r="H31" s="94">
        <f t="shared" si="17"/>
        <v>100</v>
      </c>
      <c r="J31" s="33"/>
      <c r="K31" s="33"/>
    </row>
    <row r="32" spans="1:11" s="1" customFormat="1" ht="12.75" customHeight="1">
      <c r="A32" s="1" t="s">
        <v>135</v>
      </c>
      <c r="B32" s="33">
        <f t="shared" si="11"/>
        <v>16.64145234493192</v>
      </c>
      <c r="C32" s="33">
        <f t="shared" si="12"/>
        <v>7.488653555219365</v>
      </c>
      <c r="D32" s="33">
        <f t="shared" si="13"/>
        <v>49.69742813918305</v>
      </c>
      <c r="E32" s="33">
        <f t="shared" si="14"/>
        <v>5.068078668683812</v>
      </c>
      <c r="F32" s="33">
        <f t="shared" si="15"/>
        <v>3.706505295007564</v>
      </c>
      <c r="G32" s="33">
        <f t="shared" si="16"/>
        <v>17.39788199697428</v>
      </c>
      <c r="H32" s="94">
        <f t="shared" si="17"/>
        <v>100</v>
      </c>
      <c r="J32" s="33"/>
      <c r="K32" s="33"/>
    </row>
    <row r="33" spans="1:10" s="1" customFormat="1" ht="12.75" customHeight="1">
      <c r="A33" s="1" t="s">
        <v>136</v>
      </c>
      <c r="B33" s="33">
        <f t="shared" si="11"/>
        <v>14.114391143911439</v>
      </c>
      <c r="C33" s="33">
        <f t="shared" si="12"/>
        <v>6.918819188191882</v>
      </c>
      <c r="D33" s="33">
        <f t="shared" si="13"/>
        <v>52.859778597785976</v>
      </c>
      <c r="E33" s="33">
        <f t="shared" si="14"/>
        <v>5.627306273062731</v>
      </c>
      <c r="F33" s="33">
        <f t="shared" si="15"/>
        <v>5.8118081180811805</v>
      </c>
      <c r="G33" s="33">
        <f t="shared" si="16"/>
        <v>14.66789667896679</v>
      </c>
      <c r="H33" s="94">
        <f t="shared" si="17"/>
        <v>100</v>
      </c>
      <c r="J33" s="33"/>
    </row>
    <row r="34" spans="1:10" s="1" customFormat="1" ht="12.75" customHeight="1">
      <c r="A34" s="39" t="s">
        <v>137</v>
      </c>
      <c r="B34" s="33">
        <f t="shared" si="11"/>
        <v>19.74587912087912</v>
      </c>
      <c r="C34" s="33">
        <f t="shared" si="12"/>
        <v>5.803571428571429</v>
      </c>
      <c r="D34" s="33">
        <f t="shared" si="13"/>
        <v>51.92307692307692</v>
      </c>
      <c r="E34" s="33">
        <f t="shared" si="14"/>
        <v>4.979395604395604</v>
      </c>
      <c r="F34" s="33">
        <f t="shared" si="15"/>
        <v>5.082417582417582</v>
      </c>
      <c r="G34" s="33">
        <f t="shared" si="16"/>
        <v>12.465659340659341</v>
      </c>
      <c r="H34" s="94">
        <f t="shared" si="17"/>
        <v>100</v>
      </c>
      <c r="J34" s="33"/>
    </row>
    <row r="35" spans="1:10" s="1" customFormat="1" ht="12.75" customHeight="1">
      <c r="A35" s="39" t="s">
        <v>138</v>
      </c>
      <c r="B35" s="33">
        <f t="shared" si="11"/>
        <v>20.762463343108504</v>
      </c>
      <c r="C35" s="33">
        <f t="shared" si="12"/>
        <v>4.868035190615836</v>
      </c>
      <c r="D35" s="33">
        <f t="shared" si="13"/>
        <v>49.794721407624635</v>
      </c>
      <c r="E35" s="33">
        <f t="shared" si="14"/>
        <v>5.6304985337243405</v>
      </c>
      <c r="F35" s="33">
        <f t="shared" si="15"/>
        <v>4.9853372434017595</v>
      </c>
      <c r="G35" s="33">
        <f t="shared" si="16"/>
        <v>13.958944281524927</v>
      </c>
      <c r="H35" s="94">
        <f t="shared" si="17"/>
        <v>100</v>
      </c>
      <c r="J35" s="33"/>
    </row>
    <row r="36" spans="1:10" s="1" customFormat="1" ht="12.75" customHeight="1">
      <c r="A36" s="39" t="s">
        <v>139</v>
      </c>
      <c r="B36" s="33">
        <f t="shared" si="11"/>
        <v>21.08108108108108</v>
      </c>
      <c r="C36" s="33">
        <f t="shared" si="12"/>
        <v>5.045045045045045</v>
      </c>
      <c r="D36" s="33">
        <f t="shared" si="13"/>
        <v>51.351351351351354</v>
      </c>
      <c r="E36" s="33">
        <f t="shared" si="14"/>
        <v>4.684684684684685</v>
      </c>
      <c r="F36" s="33">
        <f t="shared" si="15"/>
        <v>4.594594594594595</v>
      </c>
      <c r="G36" s="33">
        <f t="shared" si="16"/>
        <v>13.243243243243244</v>
      </c>
      <c r="H36" s="94">
        <f t="shared" si="17"/>
        <v>100</v>
      </c>
      <c r="J36" s="33"/>
    </row>
    <row r="37" spans="1:10" s="1" customFormat="1" ht="12.75" customHeight="1">
      <c r="A37" s="1" t="s">
        <v>140</v>
      </c>
      <c r="B37" s="33">
        <f t="shared" si="11"/>
        <v>22.789115646258505</v>
      </c>
      <c r="C37" s="33">
        <f t="shared" si="12"/>
        <v>5.697278911564626</v>
      </c>
      <c r="D37" s="33">
        <f t="shared" si="13"/>
        <v>45.74829931972789</v>
      </c>
      <c r="E37" s="33">
        <f t="shared" si="14"/>
        <v>7.738095238095238</v>
      </c>
      <c r="F37" s="33">
        <f t="shared" si="15"/>
        <v>4.166666666666667</v>
      </c>
      <c r="G37" s="33">
        <f t="shared" si="16"/>
        <v>13.860544217687075</v>
      </c>
      <c r="H37" s="94">
        <f t="shared" si="17"/>
        <v>100</v>
      </c>
      <c r="J37" s="33"/>
    </row>
    <row r="38" spans="1:10" s="1" customFormat="1" ht="12.75" customHeight="1">
      <c r="A38" s="118" t="s">
        <v>29</v>
      </c>
      <c r="B38" s="146">
        <f t="shared" si="11"/>
        <v>18.63859864781807</v>
      </c>
      <c r="C38" s="146">
        <f t="shared" si="12"/>
        <v>6.0079901659496</v>
      </c>
      <c r="D38" s="146">
        <f t="shared" si="13"/>
        <v>48.47111247695145</v>
      </c>
      <c r="E38" s="146">
        <f t="shared" si="14"/>
        <v>5.593116164720344</v>
      </c>
      <c r="F38" s="146">
        <f t="shared" si="15"/>
        <v>5.055316533497234</v>
      </c>
      <c r="G38" s="146">
        <f t="shared" si="16"/>
        <v>16.233866011063306</v>
      </c>
      <c r="H38" s="146">
        <f t="shared" si="17"/>
        <v>100</v>
      </c>
      <c r="J38" s="33"/>
    </row>
    <row r="39" s="1" customFormat="1" ht="12.75" customHeight="1">
      <c r="A39" s="5"/>
    </row>
    <row r="40" spans="2:9" s="1" customFormat="1" ht="12.75" customHeight="1">
      <c r="B40" s="33"/>
      <c r="C40" s="33"/>
      <c r="D40" s="33"/>
      <c r="E40" s="33"/>
      <c r="F40" s="33"/>
      <c r="G40" s="33"/>
      <c r="H40" s="33"/>
      <c r="I40" s="33"/>
    </row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  <row r="60" s="1" customFormat="1" ht="11.25" customHeight="1"/>
    <row r="61" s="1" customFormat="1" ht="11.25" customHeight="1"/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5" customFormat="1" ht="11.25" customHeight="1"/>
    <row r="70" s="5" customFormat="1" ht="9"/>
  </sheetData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B102" sqref="B102:F102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28125" style="0" customWidth="1"/>
    <col min="4" max="4" width="10.140625" style="0" customWidth="1"/>
    <col min="5" max="5" width="10.57421875" style="0" customWidth="1"/>
    <col min="6" max="6" width="8.57421875" style="0" customWidth="1"/>
    <col min="7" max="7" width="12.421875" style="0" customWidth="1"/>
  </cols>
  <sheetData>
    <row r="1" spans="1:7" ht="17.25" customHeight="1">
      <c r="A1" s="136" t="s">
        <v>236</v>
      </c>
      <c r="B1" s="136"/>
      <c r="C1" s="136"/>
      <c r="D1" s="136"/>
      <c r="E1" s="136"/>
      <c r="F1" s="136"/>
      <c r="G1" s="136"/>
    </row>
    <row r="2" spans="1:7" ht="25.5" customHeight="1">
      <c r="A2" s="191" t="s">
        <v>229</v>
      </c>
      <c r="B2" s="123" t="s">
        <v>20</v>
      </c>
      <c r="C2" s="123" t="s">
        <v>21</v>
      </c>
      <c r="D2" s="123" t="s">
        <v>22</v>
      </c>
      <c r="E2" s="123" t="s">
        <v>23</v>
      </c>
      <c r="F2" s="123" t="s">
        <v>24</v>
      </c>
      <c r="G2" s="123" t="s">
        <v>196</v>
      </c>
    </row>
    <row r="3" spans="1:7" ht="12.75">
      <c r="A3" s="29" t="s">
        <v>197</v>
      </c>
      <c r="B3" s="213" t="s">
        <v>73</v>
      </c>
      <c r="C3" s="213"/>
      <c r="D3" s="213"/>
      <c r="E3" s="213"/>
      <c r="F3" s="213"/>
      <c r="G3" s="213"/>
    </row>
    <row r="4" spans="1:7" ht="12.75">
      <c r="A4" s="8" t="s">
        <v>0</v>
      </c>
      <c r="B4" s="78">
        <v>7154</v>
      </c>
      <c r="C4" s="78">
        <v>2732</v>
      </c>
      <c r="D4" s="78">
        <v>706</v>
      </c>
      <c r="E4" s="78">
        <v>50</v>
      </c>
      <c r="F4" s="78">
        <v>21</v>
      </c>
      <c r="G4" s="78">
        <v>10663</v>
      </c>
    </row>
    <row r="5" spans="1:7" ht="12.75">
      <c r="A5" s="8" t="s">
        <v>1</v>
      </c>
      <c r="B5" s="78">
        <v>6208</v>
      </c>
      <c r="C5" s="78">
        <v>1416</v>
      </c>
      <c r="D5" s="78">
        <v>321</v>
      </c>
      <c r="E5" s="78">
        <v>14</v>
      </c>
      <c r="F5" s="78" t="s">
        <v>26</v>
      </c>
      <c r="G5" s="78">
        <v>7959</v>
      </c>
    </row>
    <row r="6" spans="1:7" ht="12.75">
      <c r="A6" s="8" t="s">
        <v>2</v>
      </c>
      <c r="B6" s="78">
        <v>2306</v>
      </c>
      <c r="C6" s="78">
        <v>1336</v>
      </c>
      <c r="D6" s="78">
        <v>1003</v>
      </c>
      <c r="E6" s="78">
        <v>199</v>
      </c>
      <c r="F6" s="78">
        <v>189</v>
      </c>
      <c r="G6" s="78">
        <v>5033</v>
      </c>
    </row>
    <row r="7" spans="1:7" ht="12.75">
      <c r="A7" s="8" t="s">
        <v>3</v>
      </c>
      <c r="B7" s="78">
        <v>1817</v>
      </c>
      <c r="C7" s="78">
        <v>308</v>
      </c>
      <c r="D7" s="78">
        <v>224</v>
      </c>
      <c r="E7" s="78">
        <v>155</v>
      </c>
      <c r="F7" s="78">
        <v>49</v>
      </c>
      <c r="G7" s="78">
        <v>2553</v>
      </c>
    </row>
    <row r="8" spans="1:7" ht="12.75">
      <c r="A8" s="8" t="s">
        <v>4</v>
      </c>
      <c r="B8" s="78">
        <v>1996</v>
      </c>
      <c r="C8" s="78">
        <v>464</v>
      </c>
      <c r="D8" s="78">
        <v>253</v>
      </c>
      <c r="E8" s="78">
        <v>73</v>
      </c>
      <c r="F8" s="78">
        <v>55</v>
      </c>
      <c r="G8" s="78">
        <v>2841</v>
      </c>
    </row>
    <row r="9" spans="1:7" ht="12.75">
      <c r="A9" s="8" t="s">
        <v>5</v>
      </c>
      <c r="B9" s="78" t="s">
        <v>26</v>
      </c>
      <c r="C9" s="78">
        <v>616</v>
      </c>
      <c r="D9" s="78">
        <v>241</v>
      </c>
      <c r="E9" s="78">
        <v>24</v>
      </c>
      <c r="F9" s="78">
        <v>15</v>
      </c>
      <c r="G9" s="78">
        <v>896</v>
      </c>
    </row>
    <row r="10" spans="1:7" ht="12.75">
      <c r="A10" s="8" t="s">
        <v>6</v>
      </c>
      <c r="B10" s="78">
        <v>426</v>
      </c>
      <c r="C10" s="78">
        <v>0</v>
      </c>
      <c r="D10" s="78" t="s">
        <v>26</v>
      </c>
      <c r="E10" s="78" t="s">
        <v>26</v>
      </c>
      <c r="F10" s="78" t="s">
        <v>26</v>
      </c>
      <c r="G10" s="78">
        <v>426</v>
      </c>
    </row>
    <row r="11" spans="1:7" ht="12.75">
      <c r="A11" s="8" t="s">
        <v>7</v>
      </c>
      <c r="B11" s="78" t="s">
        <v>26</v>
      </c>
      <c r="C11" s="78" t="s">
        <v>26</v>
      </c>
      <c r="D11" s="78">
        <v>170</v>
      </c>
      <c r="E11" s="78">
        <v>117</v>
      </c>
      <c r="F11" s="78">
        <v>315</v>
      </c>
      <c r="G11" s="78">
        <v>602</v>
      </c>
    </row>
    <row r="12" spans="1:7" ht="12.75">
      <c r="A12" s="89" t="s">
        <v>8</v>
      </c>
      <c r="B12" s="170">
        <v>19907</v>
      </c>
      <c r="C12" s="170">
        <v>6872</v>
      </c>
      <c r="D12" s="170">
        <v>2918</v>
      </c>
      <c r="E12" s="170">
        <v>632</v>
      </c>
      <c r="F12" s="170">
        <v>644</v>
      </c>
      <c r="G12" s="170">
        <v>30973</v>
      </c>
    </row>
    <row r="13" spans="1:7" ht="12.75">
      <c r="A13" s="16" t="s">
        <v>212</v>
      </c>
      <c r="B13" s="78"/>
      <c r="C13" s="78"/>
      <c r="D13" s="78"/>
      <c r="E13" s="78"/>
      <c r="F13" s="78"/>
      <c r="G13" s="78"/>
    </row>
    <row r="14" spans="1:7" ht="12.75">
      <c r="A14" s="8" t="s">
        <v>0</v>
      </c>
      <c r="B14" s="78">
        <v>383</v>
      </c>
      <c r="C14" s="78">
        <v>138</v>
      </c>
      <c r="D14" s="78">
        <v>43</v>
      </c>
      <c r="E14" s="78">
        <v>0</v>
      </c>
      <c r="F14" s="78">
        <v>0</v>
      </c>
      <c r="G14" s="78">
        <v>564</v>
      </c>
    </row>
    <row r="15" spans="1:7" ht="12.75">
      <c r="A15" s="8" t="s">
        <v>1</v>
      </c>
      <c r="B15" s="78">
        <v>324</v>
      </c>
      <c r="C15" s="78">
        <v>114</v>
      </c>
      <c r="D15" s="78">
        <v>25</v>
      </c>
      <c r="E15" s="78">
        <v>0</v>
      </c>
      <c r="F15" s="78" t="s">
        <v>26</v>
      </c>
      <c r="G15" s="78">
        <v>463</v>
      </c>
    </row>
    <row r="16" spans="1:7" ht="12.75">
      <c r="A16" s="8" t="s">
        <v>2</v>
      </c>
      <c r="B16" s="78">
        <v>96</v>
      </c>
      <c r="C16" s="78">
        <v>40</v>
      </c>
      <c r="D16" s="78">
        <v>55</v>
      </c>
      <c r="E16" s="78">
        <v>4</v>
      </c>
      <c r="F16" s="78">
        <v>0</v>
      </c>
      <c r="G16" s="78">
        <v>195</v>
      </c>
    </row>
    <row r="17" spans="1:7" ht="12.75">
      <c r="A17" s="8" t="s">
        <v>3</v>
      </c>
      <c r="B17" s="78">
        <v>135</v>
      </c>
      <c r="C17" s="78">
        <v>20</v>
      </c>
      <c r="D17" s="78">
        <v>0</v>
      </c>
      <c r="E17" s="78">
        <v>0</v>
      </c>
      <c r="F17" s="78">
        <v>0</v>
      </c>
      <c r="G17" s="78">
        <v>155</v>
      </c>
    </row>
    <row r="18" spans="1:7" ht="12.75">
      <c r="A18" s="8" t="s">
        <v>4</v>
      </c>
      <c r="B18" s="78">
        <v>112</v>
      </c>
      <c r="C18" s="78">
        <v>35</v>
      </c>
      <c r="D18" s="78">
        <v>8</v>
      </c>
      <c r="E18" s="78">
        <v>0</v>
      </c>
      <c r="F18" s="78">
        <v>0</v>
      </c>
      <c r="G18" s="78">
        <v>155</v>
      </c>
    </row>
    <row r="19" spans="1:7" ht="12.75">
      <c r="A19" s="8" t="s">
        <v>5</v>
      </c>
      <c r="B19" s="78" t="s">
        <v>26</v>
      </c>
      <c r="C19" s="78">
        <v>50</v>
      </c>
      <c r="D19" s="78">
        <v>0</v>
      </c>
      <c r="E19" s="78">
        <v>0</v>
      </c>
      <c r="F19" s="78">
        <v>0</v>
      </c>
      <c r="G19" s="78">
        <v>50</v>
      </c>
    </row>
    <row r="20" spans="1:7" ht="12.75">
      <c r="A20" s="8" t="s">
        <v>6</v>
      </c>
      <c r="B20" s="78">
        <v>50</v>
      </c>
      <c r="C20" s="78">
        <v>0</v>
      </c>
      <c r="D20" s="78" t="s">
        <v>26</v>
      </c>
      <c r="E20" s="78" t="s">
        <v>26</v>
      </c>
      <c r="F20" s="78" t="s">
        <v>26</v>
      </c>
      <c r="G20" s="78">
        <v>50</v>
      </c>
    </row>
    <row r="21" spans="1:7" ht="12.75">
      <c r="A21" s="8" t="s">
        <v>7</v>
      </c>
      <c r="B21" s="78" t="s">
        <v>26</v>
      </c>
      <c r="C21" s="78" t="s">
        <v>26</v>
      </c>
      <c r="D21" s="78">
        <v>41</v>
      </c>
      <c r="E21" s="78">
        <v>0</v>
      </c>
      <c r="F21" s="78">
        <v>0</v>
      </c>
      <c r="G21" s="78">
        <v>41</v>
      </c>
    </row>
    <row r="22" spans="1:7" ht="12.75">
      <c r="A22" s="89" t="s">
        <v>8</v>
      </c>
      <c r="B22" s="170">
        <v>1100</v>
      </c>
      <c r="C22" s="170">
        <v>397</v>
      </c>
      <c r="D22" s="170">
        <v>172</v>
      </c>
      <c r="E22" s="170">
        <v>4</v>
      </c>
      <c r="F22" s="170">
        <v>0</v>
      </c>
      <c r="G22" s="170">
        <v>1673</v>
      </c>
    </row>
    <row r="23" spans="1:7" ht="12.75">
      <c r="A23" s="29" t="s">
        <v>203</v>
      </c>
      <c r="B23" s="78"/>
      <c r="C23" s="78"/>
      <c r="D23" s="78"/>
      <c r="E23" s="78"/>
      <c r="F23" s="78"/>
      <c r="G23" s="78"/>
    </row>
    <row r="24" spans="1:7" ht="12.75">
      <c r="A24" s="8" t="s">
        <v>0</v>
      </c>
      <c r="B24" s="78">
        <v>7537</v>
      </c>
      <c r="C24" s="78">
        <v>2870</v>
      </c>
      <c r="D24" s="78">
        <v>749</v>
      </c>
      <c r="E24" s="78">
        <v>50</v>
      </c>
      <c r="F24" s="78">
        <v>21</v>
      </c>
      <c r="G24" s="78">
        <v>11227</v>
      </c>
    </row>
    <row r="25" spans="1:7" ht="12.75">
      <c r="A25" s="8" t="s">
        <v>1</v>
      </c>
      <c r="B25" s="78">
        <v>6532</v>
      </c>
      <c r="C25" s="78">
        <v>1530</v>
      </c>
      <c r="D25" s="78">
        <v>346</v>
      </c>
      <c r="E25" s="78">
        <v>14</v>
      </c>
      <c r="F25" s="78" t="s">
        <v>26</v>
      </c>
      <c r="G25" s="78">
        <v>8422</v>
      </c>
    </row>
    <row r="26" spans="1:7" ht="12.75">
      <c r="A26" s="8" t="s">
        <v>2</v>
      </c>
      <c r="B26" s="78">
        <v>2402</v>
      </c>
      <c r="C26" s="78">
        <v>1376</v>
      </c>
      <c r="D26" s="78">
        <v>1058</v>
      </c>
      <c r="E26" s="78">
        <v>203</v>
      </c>
      <c r="F26" s="78">
        <v>189</v>
      </c>
      <c r="G26" s="78">
        <v>5228</v>
      </c>
    </row>
    <row r="27" spans="1:7" ht="12.75">
      <c r="A27" s="8" t="s">
        <v>3</v>
      </c>
      <c r="B27" s="78">
        <v>1952</v>
      </c>
      <c r="C27" s="78">
        <v>328</v>
      </c>
      <c r="D27" s="78">
        <v>224</v>
      </c>
      <c r="E27" s="78">
        <v>155</v>
      </c>
      <c r="F27" s="78">
        <v>49</v>
      </c>
      <c r="G27" s="78">
        <v>2708</v>
      </c>
    </row>
    <row r="28" spans="1:7" ht="12.75">
      <c r="A28" s="8" t="s">
        <v>4</v>
      </c>
      <c r="B28" s="78">
        <v>2108</v>
      </c>
      <c r="C28" s="78">
        <v>499</v>
      </c>
      <c r="D28" s="78">
        <v>261</v>
      </c>
      <c r="E28" s="78">
        <v>73</v>
      </c>
      <c r="F28" s="78">
        <v>55</v>
      </c>
      <c r="G28" s="78">
        <v>2996</v>
      </c>
    </row>
    <row r="29" spans="1:7" ht="12.75">
      <c r="A29" s="8" t="s">
        <v>5</v>
      </c>
      <c r="B29" s="78" t="s">
        <v>26</v>
      </c>
      <c r="C29" s="78">
        <v>666</v>
      </c>
      <c r="D29" s="78">
        <v>241</v>
      </c>
      <c r="E29" s="78">
        <v>24</v>
      </c>
      <c r="F29" s="78">
        <v>15</v>
      </c>
      <c r="G29" s="78">
        <v>946</v>
      </c>
    </row>
    <row r="30" spans="1:7" ht="12.75">
      <c r="A30" s="8" t="s">
        <v>6</v>
      </c>
      <c r="B30" s="78">
        <v>476</v>
      </c>
      <c r="C30" s="78">
        <v>0</v>
      </c>
      <c r="D30" s="78" t="s">
        <v>26</v>
      </c>
      <c r="E30" s="78" t="s">
        <v>26</v>
      </c>
      <c r="F30" s="78" t="s">
        <v>26</v>
      </c>
      <c r="G30" s="78">
        <v>476</v>
      </c>
    </row>
    <row r="31" spans="1:7" ht="12.75">
      <c r="A31" s="8" t="s">
        <v>7</v>
      </c>
      <c r="B31" s="78" t="s">
        <v>26</v>
      </c>
      <c r="C31" s="78" t="s">
        <v>26</v>
      </c>
      <c r="D31" s="78">
        <v>211</v>
      </c>
      <c r="E31" s="78">
        <v>117</v>
      </c>
      <c r="F31" s="78">
        <v>315</v>
      </c>
      <c r="G31" s="78">
        <v>643</v>
      </c>
    </row>
    <row r="32" spans="1:7" ht="12.75">
      <c r="A32" s="120" t="s">
        <v>8</v>
      </c>
      <c r="B32" s="171">
        <v>21007</v>
      </c>
      <c r="C32" s="171">
        <v>7269</v>
      </c>
      <c r="D32" s="171">
        <v>3090</v>
      </c>
      <c r="E32" s="171">
        <v>636</v>
      </c>
      <c r="F32" s="171">
        <v>644</v>
      </c>
      <c r="G32" s="171">
        <v>32646</v>
      </c>
    </row>
    <row r="33" spans="1:7" ht="13.5" customHeight="1">
      <c r="A33" s="16"/>
      <c r="B33" s="172"/>
      <c r="C33" s="172"/>
      <c r="D33" s="172"/>
      <c r="E33" s="172"/>
      <c r="F33" s="172"/>
      <c r="G33" s="173" t="s">
        <v>68</v>
      </c>
    </row>
    <row r="34" spans="1:7" ht="9.75" customHeight="1">
      <c r="A34" s="174"/>
      <c r="B34" s="212"/>
      <c r="C34" s="212"/>
      <c r="D34" s="212"/>
      <c r="E34" s="212"/>
      <c r="F34" s="212"/>
      <c r="G34" s="212"/>
    </row>
    <row r="35" spans="1:7" ht="17.25" customHeight="1">
      <c r="A35" s="35" t="s">
        <v>237</v>
      </c>
      <c r="B35" s="35"/>
      <c r="C35" s="35"/>
      <c r="D35" s="35"/>
      <c r="E35" s="35"/>
      <c r="F35" s="35"/>
      <c r="G35" s="35"/>
    </row>
    <row r="36" spans="1:7" ht="12.75" customHeight="1">
      <c r="A36" s="175" t="s">
        <v>187</v>
      </c>
      <c r="B36" s="136"/>
      <c r="C36" s="136"/>
      <c r="D36" s="136"/>
      <c r="E36" s="136"/>
      <c r="F36" s="136"/>
      <c r="G36" s="136"/>
    </row>
    <row r="37" spans="1:7" ht="25.5" customHeight="1">
      <c r="A37" s="191" t="s">
        <v>229</v>
      </c>
      <c r="B37" s="123" t="s">
        <v>20</v>
      </c>
      <c r="C37" s="123" t="s">
        <v>21</v>
      </c>
      <c r="D37" s="123" t="s">
        <v>22</v>
      </c>
      <c r="E37" s="123" t="s">
        <v>23</v>
      </c>
      <c r="F37" s="123" t="s">
        <v>24</v>
      </c>
      <c r="G37" s="123" t="s">
        <v>196</v>
      </c>
    </row>
    <row r="38" spans="1:7" ht="12.75">
      <c r="A38" s="29" t="s">
        <v>197</v>
      </c>
      <c r="B38" s="211" t="s">
        <v>27</v>
      </c>
      <c r="C38" s="211"/>
      <c r="D38" s="211"/>
      <c r="E38" s="211"/>
      <c r="F38" s="211"/>
      <c r="G38" s="211"/>
    </row>
    <row r="39" spans="1:7" ht="12.75">
      <c r="A39" s="8" t="s">
        <v>0</v>
      </c>
      <c r="B39" s="101">
        <v>35.937107550108</v>
      </c>
      <c r="C39" s="101">
        <v>39.755529685681026</v>
      </c>
      <c r="D39" s="101">
        <v>24.19465387251542</v>
      </c>
      <c r="E39" s="101">
        <v>7.9113924050632916</v>
      </c>
      <c r="F39" s="101">
        <v>3.260869565217391</v>
      </c>
      <c r="G39" s="101">
        <v>34.4267587899138</v>
      </c>
    </row>
    <row r="40" spans="1:7" ht="12.75">
      <c r="A40" s="8" t="s">
        <v>1</v>
      </c>
      <c r="B40" s="101">
        <v>31.185010297885167</v>
      </c>
      <c r="C40" s="101">
        <v>20.60535506402794</v>
      </c>
      <c r="D40" s="101">
        <v>11.000685400959561</v>
      </c>
      <c r="E40" s="101">
        <v>2.2151898734177213</v>
      </c>
      <c r="F40" s="101" t="s">
        <v>26</v>
      </c>
      <c r="G40" s="101">
        <v>25.69657443579892</v>
      </c>
    </row>
    <row r="41" spans="1:7" ht="12.75">
      <c r="A41" s="8" t="s">
        <v>2</v>
      </c>
      <c r="B41" s="101">
        <v>11.58386497212036</v>
      </c>
      <c r="C41" s="101">
        <v>19.441210710128058</v>
      </c>
      <c r="D41" s="101">
        <v>34.37285812200137</v>
      </c>
      <c r="E41" s="101">
        <v>31.4873417721519</v>
      </c>
      <c r="F41" s="101">
        <v>29.347826086956523</v>
      </c>
      <c r="G41" s="101">
        <v>16.249636780421657</v>
      </c>
    </row>
    <row r="42" spans="1:7" ht="12.75">
      <c r="A42" s="8" t="s">
        <v>3</v>
      </c>
      <c r="B42" s="101">
        <v>9.127442608127796</v>
      </c>
      <c r="C42" s="101">
        <v>4.481955762514551</v>
      </c>
      <c r="D42" s="101">
        <v>7.676490747087046</v>
      </c>
      <c r="E42" s="101">
        <v>24.525316455696203</v>
      </c>
      <c r="F42" s="101">
        <v>7.608695652173914</v>
      </c>
      <c r="G42" s="101">
        <v>8.242662964517484</v>
      </c>
    </row>
    <row r="43" spans="1:7" ht="12.75">
      <c r="A43" s="8" t="s">
        <v>4</v>
      </c>
      <c r="B43" s="101">
        <v>10.02662380067313</v>
      </c>
      <c r="C43" s="101">
        <v>6.752037252619325</v>
      </c>
      <c r="D43" s="101">
        <v>8.670322138450993</v>
      </c>
      <c r="E43" s="101">
        <v>11.550632911392405</v>
      </c>
      <c r="F43" s="101">
        <v>8.540372670807454</v>
      </c>
      <c r="G43" s="101">
        <v>9.172505085074096</v>
      </c>
    </row>
    <row r="44" spans="1:7" ht="12.75">
      <c r="A44" s="8" t="s">
        <v>5</v>
      </c>
      <c r="B44" s="101" t="s">
        <v>26</v>
      </c>
      <c r="C44" s="101">
        <v>8.963911525029102</v>
      </c>
      <c r="D44" s="101">
        <v>8.259081562714188</v>
      </c>
      <c r="E44" s="101">
        <v>3.79746835443038</v>
      </c>
      <c r="F44" s="101">
        <v>2.329192546583851</v>
      </c>
      <c r="G44" s="101">
        <v>2.8928421528427983</v>
      </c>
    </row>
    <row r="45" spans="1:7" ht="12.75">
      <c r="A45" s="8" t="s">
        <v>6</v>
      </c>
      <c r="B45" s="101">
        <v>2.1399507710855477</v>
      </c>
      <c r="C45" s="101">
        <v>0</v>
      </c>
      <c r="D45" s="101" t="s">
        <v>26</v>
      </c>
      <c r="E45" s="101" t="s">
        <v>26</v>
      </c>
      <c r="F45" s="101" t="s">
        <v>26</v>
      </c>
      <c r="G45" s="101">
        <v>1.3753914699899914</v>
      </c>
    </row>
    <row r="46" spans="1:7" ht="12.75">
      <c r="A46" s="8" t="s">
        <v>7</v>
      </c>
      <c r="B46" s="101" t="s">
        <v>26</v>
      </c>
      <c r="C46" s="101" t="s">
        <v>26</v>
      </c>
      <c r="D46" s="101">
        <v>5.825908156271418</v>
      </c>
      <c r="E46" s="101">
        <v>18.5126582278481</v>
      </c>
      <c r="F46" s="101">
        <v>48.91304347826087</v>
      </c>
      <c r="G46" s="101">
        <v>1.9436283214412553</v>
      </c>
    </row>
    <row r="47" spans="1:7" ht="12.75">
      <c r="A47" s="89" t="s">
        <v>8</v>
      </c>
      <c r="B47" s="167">
        <v>100</v>
      </c>
      <c r="C47" s="167">
        <v>100</v>
      </c>
      <c r="D47" s="167">
        <v>100</v>
      </c>
      <c r="E47" s="167">
        <v>100</v>
      </c>
      <c r="F47" s="167">
        <v>100</v>
      </c>
      <c r="G47" s="167">
        <v>100</v>
      </c>
    </row>
    <row r="48" spans="1:7" ht="12.75">
      <c r="A48" s="16" t="s">
        <v>212</v>
      </c>
      <c r="B48" s="101"/>
      <c r="C48" s="101"/>
      <c r="D48" s="101"/>
      <c r="E48" s="101"/>
      <c r="F48" s="101"/>
      <c r="G48" s="101"/>
    </row>
    <row r="49" spans="1:7" ht="12.75">
      <c r="A49" s="8" t="s">
        <v>0</v>
      </c>
      <c r="B49" s="101">
        <v>34.81818181818182</v>
      </c>
      <c r="C49" s="101">
        <v>34.76070528967254</v>
      </c>
      <c r="D49" s="101">
        <v>25</v>
      </c>
      <c r="E49" s="101">
        <v>0</v>
      </c>
      <c r="F49" s="101">
        <v>0</v>
      </c>
      <c r="G49" s="101">
        <v>33.71189479976091</v>
      </c>
    </row>
    <row r="50" spans="1:7" ht="12.75">
      <c r="A50" s="8" t="s">
        <v>1</v>
      </c>
      <c r="B50" s="101">
        <v>29.454545454545457</v>
      </c>
      <c r="C50" s="101">
        <v>28.71536523929471</v>
      </c>
      <c r="D50" s="101">
        <v>14.534883720930234</v>
      </c>
      <c r="E50" s="101">
        <v>0</v>
      </c>
      <c r="F50" s="101" t="s">
        <v>26</v>
      </c>
      <c r="G50" s="101">
        <v>27.67483562462642</v>
      </c>
    </row>
    <row r="51" spans="1:7" ht="12.75">
      <c r="A51" s="8" t="s">
        <v>2</v>
      </c>
      <c r="B51" s="101">
        <v>8.727272727272728</v>
      </c>
      <c r="C51" s="101">
        <v>10.075566750629724</v>
      </c>
      <c r="D51" s="101">
        <v>31.976744186046513</v>
      </c>
      <c r="E51" s="101">
        <v>100</v>
      </c>
      <c r="F51" s="101">
        <v>0</v>
      </c>
      <c r="G51" s="101">
        <v>11.655708308427974</v>
      </c>
    </row>
    <row r="52" spans="1:7" ht="12.75">
      <c r="A52" s="8" t="s">
        <v>3</v>
      </c>
      <c r="B52" s="101">
        <v>12.272727272727273</v>
      </c>
      <c r="C52" s="101">
        <v>5.037783375314862</v>
      </c>
      <c r="D52" s="101">
        <v>0</v>
      </c>
      <c r="E52" s="101">
        <v>0</v>
      </c>
      <c r="F52" s="101">
        <v>0</v>
      </c>
      <c r="G52" s="101">
        <v>9.264793783622235</v>
      </c>
    </row>
    <row r="53" spans="1:7" ht="12.75">
      <c r="A53" s="8" t="s">
        <v>4</v>
      </c>
      <c r="B53" s="101">
        <v>10.181818181818182</v>
      </c>
      <c r="C53" s="101">
        <v>8.816120906801007</v>
      </c>
      <c r="D53" s="101">
        <v>4.651162790697675</v>
      </c>
      <c r="E53" s="101">
        <v>0</v>
      </c>
      <c r="F53" s="101">
        <v>0</v>
      </c>
      <c r="G53" s="101">
        <v>9.264793783622235</v>
      </c>
    </row>
    <row r="54" spans="1:7" ht="12.75">
      <c r="A54" s="8" t="s">
        <v>5</v>
      </c>
      <c r="B54" s="101" t="s">
        <v>26</v>
      </c>
      <c r="C54" s="101">
        <v>12.594458438287154</v>
      </c>
      <c r="D54" s="101">
        <v>0</v>
      </c>
      <c r="E54" s="101">
        <v>0</v>
      </c>
      <c r="F54" s="101">
        <v>0</v>
      </c>
      <c r="G54" s="101">
        <v>2.9886431560071727</v>
      </c>
    </row>
    <row r="55" spans="1:7" ht="12.75">
      <c r="A55" s="8" t="s">
        <v>6</v>
      </c>
      <c r="B55" s="101">
        <v>4.545454545454546</v>
      </c>
      <c r="C55" s="101">
        <v>0</v>
      </c>
      <c r="D55" s="101" t="s">
        <v>26</v>
      </c>
      <c r="E55" s="101" t="s">
        <v>26</v>
      </c>
      <c r="F55" s="101" t="s">
        <v>26</v>
      </c>
      <c r="G55" s="101">
        <v>2.9886431560071727</v>
      </c>
    </row>
    <row r="56" spans="1:7" ht="12.75">
      <c r="A56" s="8" t="s">
        <v>7</v>
      </c>
      <c r="B56" s="101" t="s">
        <v>26</v>
      </c>
      <c r="C56" s="101" t="s">
        <v>26</v>
      </c>
      <c r="D56" s="101">
        <v>23.837209302325583</v>
      </c>
      <c r="E56" s="101">
        <v>0</v>
      </c>
      <c r="F56" s="101">
        <v>0</v>
      </c>
      <c r="G56" s="101">
        <v>2.450687387925882</v>
      </c>
    </row>
    <row r="57" spans="1:7" ht="12.75">
      <c r="A57" s="89" t="s">
        <v>8</v>
      </c>
      <c r="B57" s="167">
        <v>100</v>
      </c>
      <c r="C57" s="167">
        <v>100</v>
      </c>
      <c r="D57" s="167">
        <v>100</v>
      </c>
      <c r="E57" s="167">
        <v>100</v>
      </c>
      <c r="F57" s="167" t="s">
        <v>26</v>
      </c>
      <c r="G57" s="167">
        <v>100</v>
      </c>
    </row>
    <row r="58" spans="1:7" ht="12.75">
      <c r="A58" s="29" t="s">
        <v>203</v>
      </c>
      <c r="B58" s="101"/>
      <c r="C58" s="101"/>
      <c r="D58" s="101"/>
      <c r="E58" s="101"/>
      <c r="F58" s="101"/>
      <c r="G58" s="101"/>
    </row>
    <row r="59" spans="1:7" ht="12.75">
      <c r="A59" s="8" t="s">
        <v>0</v>
      </c>
      <c r="B59" s="101">
        <v>35.87851668491455</v>
      </c>
      <c r="C59" s="101">
        <v>39.48273490163709</v>
      </c>
      <c r="D59" s="101">
        <v>24.23948220064725</v>
      </c>
      <c r="E59" s="101">
        <v>7.861635220125786</v>
      </c>
      <c r="F59" s="101">
        <v>3.260869565217391</v>
      </c>
      <c r="G59" s="101">
        <v>34.3901243643938</v>
      </c>
    </row>
    <row r="60" spans="1:7" ht="12.75">
      <c r="A60" s="8" t="s">
        <v>1</v>
      </c>
      <c r="B60" s="101">
        <v>31.094397105726664</v>
      </c>
      <c r="C60" s="101">
        <v>21.048287247214198</v>
      </c>
      <c r="D60" s="101">
        <v>11.197411003236246</v>
      </c>
      <c r="E60" s="101">
        <v>2.20125786163522</v>
      </c>
      <c r="F60" s="101" t="s">
        <v>26</v>
      </c>
      <c r="G60" s="101">
        <v>25.797953807510876</v>
      </c>
    </row>
    <row r="61" spans="1:7" ht="12.75">
      <c r="A61" s="8" t="s">
        <v>2</v>
      </c>
      <c r="B61" s="101">
        <v>11.434283810158519</v>
      </c>
      <c r="C61" s="101">
        <v>18.9297014720044</v>
      </c>
      <c r="D61" s="101">
        <v>34.239482200647245</v>
      </c>
      <c r="E61" s="101">
        <v>31.91823899371069</v>
      </c>
      <c r="F61" s="101">
        <v>29.347826086956523</v>
      </c>
      <c r="G61" s="101">
        <v>16.01421307357716</v>
      </c>
    </row>
    <row r="62" spans="1:7" ht="12.75">
      <c r="A62" s="8" t="s">
        <v>3</v>
      </c>
      <c r="B62" s="101">
        <v>9.292140714999762</v>
      </c>
      <c r="C62" s="101">
        <v>4.5123125601870955</v>
      </c>
      <c r="D62" s="101">
        <v>7.249190938511327</v>
      </c>
      <c r="E62" s="101">
        <v>24.371069182389938</v>
      </c>
      <c r="F62" s="101">
        <v>7.608695652173914</v>
      </c>
      <c r="G62" s="101">
        <v>8.295043803222448</v>
      </c>
    </row>
    <row r="63" spans="1:7" ht="12.75">
      <c r="A63" s="8" t="s">
        <v>4</v>
      </c>
      <c r="B63" s="101">
        <v>10.034750321321464</v>
      </c>
      <c r="C63" s="101">
        <v>6.864768193699271</v>
      </c>
      <c r="D63" s="101">
        <v>8.446601941747572</v>
      </c>
      <c r="E63" s="101">
        <v>11.477987421383649</v>
      </c>
      <c r="F63" s="101">
        <v>8.540372670807454</v>
      </c>
      <c r="G63" s="101">
        <v>9.177234576977272</v>
      </c>
    </row>
    <row r="64" spans="1:7" ht="12.75">
      <c r="A64" s="8" t="s">
        <v>5</v>
      </c>
      <c r="B64" s="101" t="s">
        <v>26</v>
      </c>
      <c r="C64" s="101">
        <v>9.162195625257946</v>
      </c>
      <c r="D64" s="101">
        <v>7.799352750809062</v>
      </c>
      <c r="E64" s="101">
        <v>3.7735849056603774</v>
      </c>
      <c r="F64" s="101">
        <v>2.329192546583851</v>
      </c>
      <c r="G64" s="101">
        <v>2.8977516387918887</v>
      </c>
    </row>
    <row r="65" spans="1:7" ht="12.75">
      <c r="A65" s="8" t="s">
        <v>6</v>
      </c>
      <c r="B65" s="101">
        <v>2.26591136287904</v>
      </c>
      <c r="C65" s="101">
        <v>0</v>
      </c>
      <c r="D65" s="101" t="s">
        <v>26</v>
      </c>
      <c r="E65" s="101" t="s">
        <v>26</v>
      </c>
      <c r="F65" s="101" t="s">
        <v>26</v>
      </c>
      <c r="G65" s="101">
        <v>1.458065306622557</v>
      </c>
    </row>
    <row r="66" spans="1:7" ht="12.75">
      <c r="A66" s="8" t="s">
        <v>7</v>
      </c>
      <c r="B66" s="101" t="s">
        <v>26</v>
      </c>
      <c r="C66" s="101" t="s">
        <v>26</v>
      </c>
      <c r="D66" s="101">
        <v>6.8284789644012935</v>
      </c>
      <c r="E66" s="101">
        <v>18.39622641509434</v>
      </c>
      <c r="F66" s="101">
        <v>48.91304347826087</v>
      </c>
      <c r="G66" s="101">
        <v>1.9696134289040004</v>
      </c>
    </row>
    <row r="67" spans="1:7" ht="12.75">
      <c r="A67" s="120" t="s">
        <v>8</v>
      </c>
      <c r="B67" s="169">
        <v>100</v>
      </c>
      <c r="C67" s="169">
        <v>100</v>
      </c>
      <c r="D67" s="169">
        <v>100</v>
      </c>
      <c r="E67" s="169">
        <v>100</v>
      </c>
      <c r="F67" s="169">
        <v>100</v>
      </c>
      <c r="G67" s="169">
        <v>100</v>
      </c>
    </row>
    <row r="68" spans="1:7" ht="13.5" customHeight="1">
      <c r="A68" s="8"/>
      <c r="B68" s="101"/>
      <c r="C68" s="101"/>
      <c r="D68" s="101"/>
      <c r="E68" s="101"/>
      <c r="F68" s="101"/>
      <c r="G68" s="173" t="s">
        <v>68</v>
      </c>
    </row>
    <row r="69" spans="1:7" ht="12.75">
      <c r="A69" s="8"/>
      <c r="B69" s="101"/>
      <c r="C69" s="101"/>
      <c r="D69" s="101"/>
      <c r="E69" s="101"/>
      <c r="F69" s="101"/>
      <c r="G69" s="101"/>
    </row>
    <row r="70" spans="1:7" ht="17.25" customHeight="1">
      <c r="A70" s="35" t="s">
        <v>237</v>
      </c>
      <c r="B70" s="35"/>
      <c r="C70" s="35"/>
      <c r="D70" s="35"/>
      <c r="E70" s="35"/>
      <c r="F70" s="35"/>
      <c r="G70" s="35"/>
    </row>
    <row r="71" spans="1:7" ht="15">
      <c r="A71" s="175" t="s">
        <v>187</v>
      </c>
      <c r="B71" s="136"/>
      <c r="C71" s="136"/>
      <c r="D71" s="136"/>
      <c r="E71" s="136"/>
      <c r="F71" s="136"/>
      <c r="G71" s="136"/>
    </row>
    <row r="72" spans="1:7" ht="27.75" customHeight="1">
      <c r="A72" s="191" t="s">
        <v>229</v>
      </c>
      <c r="B72" s="123" t="s">
        <v>20</v>
      </c>
      <c r="C72" s="123" t="s">
        <v>21</v>
      </c>
      <c r="D72" s="123" t="s">
        <v>22</v>
      </c>
      <c r="E72" s="123" t="s">
        <v>23</v>
      </c>
      <c r="F72" s="123" t="s">
        <v>24</v>
      </c>
      <c r="G72" s="123" t="s">
        <v>196</v>
      </c>
    </row>
    <row r="73" spans="1:7" ht="12.75">
      <c r="A73" s="29" t="s">
        <v>197</v>
      </c>
      <c r="B73" s="211" t="s">
        <v>28</v>
      </c>
      <c r="C73" s="211"/>
      <c r="D73" s="211"/>
      <c r="E73" s="211"/>
      <c r="F73" s="211"/>
      <c r="G73" s="211"/>
    </row>
    <row r="74" spans="1:7" ht="12.75">
      <c r="A74" s="8" t="s">
        <v>0</v>
      </c>
      <c r="B74" s="101">
        <f aca="true" t="shared" si="0" ref="B74:G81">B4/$G4*100</f>
        <v>67.09181281065366</v>
      </c>
      <c r="C74" s="101">
        <f t="shared" si="0"/>
        <v>25.62130732439276</v>
      </c>
      <c r="D74" s="101">
        <f t="shared" si="0"/>
        <v>6.621025977679827</v>
      </c>
      <c r="E74" s="101">
        <f t="shared" si="0"/>
        <v>0.46891118822095096</v>
      </c>
      <c r="F74" s="101">
        <f t="shared" si="0"/>
        <v>0.1969426990527994</v>
      </c>
      <c r="G74" s="176">
        <f t="shared" si="0"/>
        <v>100</v>
      </c>
    </row>
    <row r="75" spans="1:7" ht="12.75">
      <c r="A75" s="8" t="s">
        <v>1</v>
      </c>
      <c r="B75" s="101">
        <f t="shared" si="0"/>
        <v>77.99974871214977</v>
      </c>
      <c r="C75" s="101">
        <f t="shared" si="0"/>
        <v>17.79117979645684</v>
      </c>
      <c r="D75" s="101">
        <f t="shared" si="0"/>
        <v>4.033169996230682</v>
      </c>
      <c r="E75" s="101">
        <f t="shared" si="0"/>
        <v>0.1759014951627089</v>
      </c>
      <c r="F75" s="101" t="s">
        <v>26</v>
      </c>
      <c r="G75" s="176">
        <f t="shared" si="0"/>
        <v>100</v>
      </c>
    </row>
    <row r="76" spans="1:7" ht="12.75">
      <c r="A76" s="8" t="s">
        <v>2</v>
      </c>
      <c r="B76" s="101">
        <f t="shared" si="0"/>
        <v>45.81760381482217</v>
      </c>
      <c r="C76" s="101">
        <f t="shared" si="0"/>
        <v>26.544804291674946</v>
      </c>
      <c r="D76" s="101">
        <f t="shared" si="0"/>
        <v>19.92847208424399</v>
      </c>
      <c r="E76" s="101">
        <f t="shared" si="0"/>
        <v>3.953904232068349</v>
      </c>
      <c r="F76" s="101">
        <f>F6/$G6*100</f>
        <v>3.7552155771905427</v>
      </c>
      <c r="G76" s="176">
        <f t="shared" si="0"/>
        <v>100</v>
      </c>
    </row>
    <row r="77" spans="1:7" ht="12.75">
      <c r="A77" s="8" t="s">
        <v>3</v>
      </c>
      <c r="B77" s="101">
        <f t="shared" si="0"/>
        <v>71.17117117117117</v>
      </c>
      <c r="C77" s="101">
        <f t="shared" si="0"/>
        <v>12.064238151194672</v>
      </c>
      <c r="D77" s="101">
        <f t="shared" si="0"/>
        <v>8.773991382687035</v>
      </c>
      <c r="E77" s="101">
        <f t="shared" si="0"/>
        <v>6.071288679984333</v>
      </c>
      <c r="F77" s="101">
        <f>F7/$G7*100</f>
        <v>1.9193106149627888</v>
      </c>
      <c r="G77" s="176">
        <f t="shared" si="0"/>
        <v>100</v>
      </c>
    </row>
    <row r="78" spans="1:7" ht="12.75">
      <c r="A78" s="8" t="s">
        <v>4</v>
      </c>
      <c r="B78" s="101">
        <f t="shared" si="0"/>
        <v>70.25695177754312</v>
      </c>
      <c r="C78" s="101">
        <f t="shared" si="0"/>
        <v>16.332277367124252</v>
      </c>
      <c r="D78" s="101">
        <f t="shared" si="0"/>
        <v>8.905315029919041</v>
      </c>
      <c r="E78" s="101">
        <f t="shared" si="0"/>
        <v>2.569517775431186</v>
      </c>
      <c r="F78" s="101">
        <f>F8/$G8*100</f>
        <v>1.9359380499824004</v>
      </c>
      <c r="G78" s="176">
        <f t="shared" si="0"/>
        <v>100</v>
      </c>
    </row>
    <row r="79" spans="1:7" ht="12.75">
      <c r="A79" s="8" t="s">
        <v>5</v>
      </c>
      <c r="B79" s="101" t="s">
        <v>26</v>
      </c>
      <c r="C79" s="101">
        <f>C9/$G9*100</f>
        <v>68.75</v>
      </c>
      <c r="D79" s="101">
        <f>D9/$G9*100</f>
        <v>26.89732142857143</v>
      </c>
      <c r="E79" s="101">
        <f>E9/$G9*100</f>
        <v>2.6785714285714284</v>
      </c>
      <c r="F79" s="101">
        <f>F9/$G9*100</f>
        <v>1.6741071428571428</v>
      </c>
      <c r="G79" s="176">
        <f t="shared" si="0"/>
        <v>100</v>
      </c>
    </row>
    <row r="80" spans="1:7" ht="12.75">
      <c r="A80" s="8" t="s">
        <v>6</v>
      </c>
      <c r="B80" s="101">
        <f>B10/$G10*100</f>
        <v>100</v>
      </c>
      <c r="C80" s="101">
        <f>C10/$G10*100</f>
        <v>0</v>
      </c>
      <c r="D80" s="101" t="s">
        <v>26</v>
      </c>
      <c r="E80" s="101" t="s">
        <v>26</v>
      </c>
      <c r="F80" s="101" t="s">
        <v>26</v>
      </c>
      <c r="G80" s="176">
        <f t="shared" si="0"/>
        <v>100</v>
      </c>
    </row>
    <row r="81" spans="1:7" ht="12.75">
      <c r="A81" s="8" t="s">
        <v>7</v>
      </c>
      <c r="B81" s="101" t="s">
        <v>26</v>
      </c>
      <c r="C81" s="101" t="s">
        <v>26</v>
      </c>
      <c r="D81" s="101">
        <f>D11/$G11*100</f>
        <v>28.23920265780731</v>
      </c>
      <c r="E81" s="101">
        <f>E11/$G11*100</f>
        <v>19.435215946843854</v>
      </c>
      <c r="F81" s="101">
        <f>F11/$G11*100</f>
        <v>52.32558139534884</v>
      </c>
      <c r="G81" s="176">
        <f t="shared" si="0"/>
        <v>100</v>
      </c>
    </row>
    <row r="82" spans="1:7" ht="12.75">
      <c r="A82" s="89" t="s">
        <v>8</v>
      </c>
      <c r="B82" s="167">
        <f aca="true" t="shared" si="1" ref="B82:G82">B12/$G12*100</f>
        <v>64.27210796500178</v>
      </c>
      <c r="C82" s="167">
        <f t="shared" si="1"/>
        <v>22.187066154392536</v>
      </c>
      <c r="D82" s="167">
        <f t="shared" si="1"/>
        <v>9.421108707584025</v>
      </c>
      <c r="E82" s="167">
        <f t="shared" si="1"/>
        <v>2.0404868756659025</v>
      </c>
      <c r="F82" s="167">
        <f t="shared" si="1"/>
        <v>2.0792302973557617</v>
      </c>
      <c r="G82" s="204">
        <f t="shared" si="1"/>
        <v>100</v>
      </c>
    </row>
    <row r="83" spans="1:7" ht="12.75">
      <c r="A83" s="16" t="s">
        <v>212</v>
      </c>
      <c r="B83" s="101"/>
      <c r="C83" s="101"/>
      <c r="D83" s="101"/>
      <c r="E83" s="101"/>
      <c r="F83" s="101"/>
      <c r="G83" s="101"/>
    </row>
    <row r="84" spans="1:7" ht="12.75">
      <c r="A84" s="8" t="s">
        <v>0</v>
      </c>
      <c r="B84" s="101">
        <f aca="true" t="shared" si="2" ref="B84:G88">B14/$G14*100</f>
        <v>67.90780141843972</v>
      </c>
      <c r="C84" s="101">
        <f t="shared" si="2"/>
        <v>24.46808510638298</v>
      </c>
      <c r="D84" s="101">
        <f t="shared" si="2"/>
        <v>7.624113475177305</v>
      </c>
      <c r="E84" s="101">
        <f t="shared" si="2"/>
        <v>0</v>
      </c>
      <c r="F84" s="101">
        <f t="shared" si="2"/>
        <v>0</v>
      </c>
      <c r="G84" s="176">
        <f t="shared" si="2"/>
        <v>100</v>
      </c>
    </row>
    <row r="85" spans="1:7" ht="12.75">
      <c r="A85" s="8" t="s">
        <v>1</v>
      </c>
      <c r="B85" s="101">
        <f t="shared" si="2"/>
        <v>69.97840172786177</v>
      </c>
      <c r="C85" s="101">
        <f t="shared" si="2"/>
        <v>24.622030237580994</v>
      </c>
      <c r="D85" s="101">
        <f t="shared" si="2"/>
        <v>5.399568034557236</v>
      </c>
      <c r="E85" s="101">
        <f t="shared" si="2"/>
        <v>0</v>
      </c>
      <c r="F85" s="101" t="s">
        <v>26</v>
      </c>
      <c r="G85" s="176">
        <f>G15/$G15*100</f>
        <v>100</v>
      </c>
    </row>
    <row r="86" spans="1:7" ht="12.75">
      <c r="A86" s="8" t="s">
        <v>2</v>
      </c>
      <c r="B86" s="101">
        <f t="shared" si="2"/>
        <v>49.23076923076923</v>
      </c>
      <c r="C86" s="101">
        <f t="shared" si="2"/>
        <v>20.51282051282051</v>
      </c>
      <c r="D86" s="101">
        <f t="shared" si="2"/>
        <v>28.205128205128204</v>
      </c>
      <c r="E86" s="101">
        <f t="shared" si="2"/>
        <v>2.051282051282051</v>
      </c>
      <c r="F86" s="101">
        <f>F16/$G16*100</f>
        <v>0</v>
      </c>
      <c r="G86" s="176">
        <f>G16/$G16*100</f>
        <v>100</v>
      </c>
    </row>
    <row r="87" spans="1:7" ht="12.75">
      <c r="A87" s="8" t="s">
        <v>3</v>
      </c>
      <c r="B87" s="101">
        <f t="shared" si="2"/>
        <v>87.09677419354838</v>
      </c>
      <c r="C87" s="101">
        <f t="shared" si="2"/>
        <v>12.903225806451612</v>
      </c>
      <c r="D87" s="101">
        <f t="shared" si="2"/>
        <v>0</v>
      </c>
      <c r="E87" s="101">
        <f t="shared" si="2"/>
        <v>0</v>
      </c>
      <c r="F87" s="101">
        <f>F17/$G17*100</f>
        <v>0</v>
      </c>
      <c r="G87" s="176">
        <f>G17/$G17*100</f>
        <v>100</v>
      </c>
    </row>
    <row r="88" spans="1:7" ht="12.75">
      <c r="A88" s="8" t="s">
        <v>4</v>
      </c>
      <c r="B88" s="101">
        <f t="shared" si="2"/>
        <v>72.25806451612902</v>
      </c>
      <c r="C88" s="101">
        <f t="shared" si="2"/>
        <v>22.58064516129032</v>
      </c>
      <c r="D88" s="101">
        <f t="shared" si="2"/>
        <v>5.161290322580645</v>
      </c>
      <c r="E88" s="101">
        <f t="shared" si="2"/>
        <v>0</v>
      </c>
      <c r="F88" s="101">
        <f>F18/$G18*100</f>
        <v>0</v>
      </c>
      <c r="G88" s="176">
        <f>G18/$G18*100</f>
        <v>100</v>
      </c>
    </row>
    <row r="89" spans="1:7" ht="12.75">
      <c r="A89" s="8" t="s">
        <v>5</v>
      </c>
      <c r="B89" s="101" t="s">
        <v>26</v>
      </c>
      <c r="C89" s="101">
        <f>C19/$G19*100</f>
        <v>100</v>
      </c>
      <c r="D89" s="101">
        <f>D19/$G19*100</f>
        <v>0</v>
      </c>
      <c r="E89" s="101">
        <f>E19/$G19*100</f>
        <v>0</v>
      </c>
      <c r="F89" s="101">
        <f>F19/$G19*100</f>
        <v>0</v>
      </c>
      <c r="G89" s="176">
        <f>G19/$G19*100</f>
        <v>100</v>
      </c>
    </row>
    <row r="90" spans="1:7" ht="12.75">
      <c r="A90" s="8" t="s">
        <v>6</v>
      </c>
      <c r="B90" s="101">
        <f aca="true" t="shared" si="3" ref="B90:G90">B20/$G20*100</f>
        <v>100</v>
      </c>
      <c r="C90" s="101">
        <f t="shared" si="3"/>
        <v>0</v>
      </c>
      <c r="D90" s="101" t="s">
        <v>26</v>
      </c>
      <c r="E90" s="101" t="s">
        <v>26</v>
      </c>
      <c r="F90" s="101" t="s">
        <v>26</v>
      </c>
      <c r="G90" s="176">
        <f t="shared" si="3"/>
        <v>100</v>
      </c>
    </row>
    <row r="91" spans="1:7" ht="12.75">
      <c r="A91" s="8" t="s">
        <v>7</v>
      </c>
      <c r="B91" s="101" t="s">
        <v>26</v>
      </c>
      <c r="C91" s="101" t="s">
        <v>26</v>
      </c>
      <c r="D91" s="101">
        <f>D21/$G21*100</f>
        <v>100</v>
      </c>
      <c r="E91" s="101">
        <f>E21/$G21*100</f>
        <v>0</v>
      </c>
      <c r="F91" s="101">
        <f>F21/$G21*100</f>
        <v>0</v>
      </c>
      <c r="G91" s="176">
        <f>G21/$G21*100</f>
        <v>100</v>
      </c>
    </row>
    <row r="92" spans="1:7" ht="12.75">
      <c r="A92" s="89" t="s">
        <v>8</v>
      </c>
      <c r="B92" s="167">
        <f aca="true" t="shared" si="4" ref="B92:G92">B22/$G22*100</f>
        <v>65.7501494321578</v>
      </c>
      <c r="C92" s="167">
        <f t="shared" si="4"/>
        <v>23.72982665869695</v>
      </c>
      <c r="D92" s="167">
        <f t="shared" si="4"/>
        <v>10.280932456664674</v>
      </c>
      <c r="E92" s="167">
        <f t="shared" si="4"/>
        <v>0.23909145248057379</v>
      </c>
      <c r="F92" s="167">
        <f t="shared" si="4"/>
        <v>0</v>
      </c>
      <c r="G92" s="204">
        <f t="shared" si="4"/>
        <v>100</v>
      </c>
    </row>
    <row r="93" spans="1:7" ht="12.75">
      <c r="A93" s="29" t="s">
        <v>203</v>
      </c>
      <c r="B93" s="101"/>
      <c r="C93" s="101"/>
      <c r="D93" s="101"/>
      <c r="E93" s="101"/>
      <c r="F93" s="101"/>
      <c r="G93" s="101"/>
    </row>
    <row r="94" spans="1:7" ht="12.75">
      <c r="A94" s="8" t="s">
        <v>0</v>
      </c>
      <c r="B94" s="101">
        <f aca="true" t="shared" si="5" ref="B94:G98">B24/$G24*100</f>
        <v>67.13280484546183</v>
      </c>
      <c r="C94" s="101">
        <f t="shared" si="5"/>
        <v>25.563374009085244</v>
      </c>
      <c r="D94" s="101">
        <f t="shared" si="5"/>
        <v>6.671417119444197</v>
      </c>
      <c r="E94" s="101">
        <f t="shared" si="5"/>
        <v>0.4453549478934711</v>
      </c>
      <c r="F94" s="101">
        <f t="shared" si="5"/>
        <v>0.18704907811525787</v>
      </c>
      <c r="G94" s="176">
        <f t="shared" si="5"/>
        <v>100</v>
      </c>
    </row>
    <row r="95" spans="1:7" ht="12.75">
      <c r="A95" s="8" t="s">
        <v>1</v>
      </c>
      <c r="B95" s="101">
        <f t="shared" si="5"/>
        <v>77.55877463785325</v>
      </c>
      <c r="C95" s="101">
        <f t="shared" si="5"/>
        <v>18.166706245547378</v>
      </c>
      <c r="D95" s="101">
        <f t="shared" si="5"/>
        <v>4.108287817620518</v>
      </c>
      <c r="E95" s="101">
        <f t="shared" si="5"/>
        <v>0.16623129897886488</v>
      </c>
      <c r="F95" s="101" t="s">
        <v>26</v>
      </c>
      <c r="G95" s="176">
        <f t="shared" si="5"/>
        <v>100</v>
      </c>
    </row>
    <row r="96" spans="1:7" ht="12.75">
      <c r="A96" s="8" t="s">
        <v>2</v>
      </c>
      <c r="B96" s="101">
        <f t="shared" si="5"/>
        <v>45.94491201224177</v>
      </c>
      <c r="C96" s="101">
        <f t="shared" si="5"/>
        <v>26.319816373374138</v>
      </c>
      <c r="D96" s="101">
        <f t="shared" si="5"/>
        <v>20.2371843917368</v>
      </c>
      <c r="E96" s="101">
        <f t="shared" si="5"/>
        <v>3.8829380260137722</v>
      </c>
      <c r="F96" s="101">
        <f t="shared" si="5"/>
        <v>3.615149196633512</v>
      </c>
      <c r="G96" s="176">
        <f t="shared" si="5"/>
        <v>100</v>
      </c>
    </row>
    <row r="97" spans="1:7" ht="12.75">
      <c r="A97" s="8" t="s">
        <v>3</v>
      </c>
      <c r="B97" s="101">
        <f t="shared" si="5"/>
        <v>72.08271787296898</v>
      </c>
      <c r="C97" s="101">
        <f t="shared" si="5"/>
        <v>12.112259970457902</v>
      </c>
      <c r="D97" s="101">
        <f t="shared" si="5"/>
        <v>8.27178729689808</v>
      </c>
      <c r="E97" s="101">
        <f t="shared" si="5"/>
        <v>5.7237813884785815</v>
      </c>
      <c r="F97" s="101">
        <f t="shared" si="5"/>
        <v>1.809453471196455</v>
      </c>
      <c r="G97" s="176">
        <f t="shared" si="5"/>
        <v>100</v>
      </c>
    </row>
    <row r="98" spans="1:7" ht="12.75">
      <c r="A98" s="8" t="s">
        <v>4</v>
      </c>
      <c r="B98" s="101">
        <f t="shared" si="5"/>
        <v>70.36048064085448</v>
      </c>
      <c r="C98" s="101">
        <f t="shared" si="5"/>
        <v>16.65554072096128</v>
      </c>
      <c r="D98" s="101">
        <f t="shared" si="5"/>
        <v>8.711615487316422</v>
      </c>
      <c r="E98" s="101">
        <f t="shared" si="5"/>
        <v>2.4365821094793056</v>
      </c>
      <c r="F98" s="101">
        <f t="shared" si="5"/>
        <v>1.8357810413885183</v>
      </c>
      <c r="G98" s="176">
        <f t="shared" si="5"/>
        <v>100</v>
      </c>
    </row>
    <row r="99" spans="1:7" ht="12.75">
      <c r="A99" s="8" t="s">
        <v>5</v>
      </c>
      <c r="B99" s="101" t="s">
        <v>26</v>
      </c>
      <c r="C99" s="101">
        <f>C29/$G29*100</f>
        <v>70.40169133192389</v>
      </c>
      <c r="D99" s="101">
        <f>D29/$G29*100</f>
        <v>25.47568710359408</v>
      </c>
      <c r="E99" s="101">
        <f>E29/$G29*100</f>
        <v>2.536997885835095</v>
      </c>
      <c r="F99" s="101">
        <f>F29/$G29*100</f>
        <v>1.5856236786469344</v>
      </c>
      <c r="G99" s="176">
        <f>G29/$G29*100</f>
        <v>100</v>
      </c>
    </row>
    <row r="100" spans="1:7" ht="12.75">
      <c r="A100" s="8" t="s">
        <v>6</v>
      </c>
      <c r="B100" s="101">
        <f aca="true" t="shared" si="6" ref="B100:G100">B30/$G30*100</f>
        <v>100</v>
      </c>
      <c r="C100" s="101">
        <f t="shared" si="6"/>
        <v>0</v>
      </c>
      <c r="D100" s="101" t="s">
        <v>26</v>
      </c>
      <c r="E100" s="101" t="s">
        <v>26</v>
      </c>
      <c r="F100" s="101" t="s">
        <v>26</v>
      </c>
      <c r="G100" s="176">
        <f t="shared" si="6"/>
        <v>100</v>
      </c>
    </row>
    <row r="101" spans="1:7" ht="12.75">
      <c r="A101" s="8" t="s">
        <v>7</v>
      </c>
      <c r="B101" s="101" t="s">
        <v>26</v>
      </c>
      <c r="C101" s="101" t="s">
        <v>26</v>
      </c>
      <c r="D101" s="101">
        <f>D31/$G31*100</f>
        <v>32.8149300155521</v>
      </c>
      <c r="E101" s="101">
        <f>E31/$G31*100</f>
        <v>18.195956454121305</v>
      </c>
      <c r="F101" s="101">
        <f>F31/$G31*100</f>
        <v>48.98911353032659</v>
      </c>
      <c r="G101" s="176">
        <f>G31/$G31*100</f>
        <v>100</v>
      </c>
    </row>
    <row r="102" spans="1:7" ht="12.75">
      <c r="A102" s="120" t="s">
        <v>8</v>
      </c>
      <c r="B102" s="169">
        <f aca="true" t="shared" si="7" ref="B102:G102">B32/$G32*100</f>
        <v>64.34785272315138</v>
      </c>
      <c r="C102" s="169">
        <f t="shared" si="7"/>
        <v>22.266127550082707</v>
      </c>
      <c r="D102" s="169">
        <f t="shared" si="7"/>
        <v>9.465171843411138</v>
      </c>
      <c r="E102" s="169">
        <f t="shared" si="7"/>
        <v>1.948171292041904</v>
      </c>
      <c r="F102" s="169">
        <f t="shared" si="7"/>
        <v>1.9726765913128714</v>
      </c>
      <c r="G102" s="169">
        <f t="shared" si="7"/>
        <v>100</v>
      </c>
    </row>
    <row r="103" spans="1:7" ht="12.75">
      <c r="A103" s="5" t="s">
        <v>213</v>
      </c>
      <c r="B103" s="54"/>
      <c r="C103" s="54"/>
      <c r="D103" s="54"/>
      <c r="E103" s="54"/>
      <c r="F103" s="54"/>
      <c r="G103" s="54"/>
    </row>
    <row r="104" spans="1:7" ht="9.75" customHeight="1">
      <c r="A104" s="5" t="s">
        <v>214</v>
      </c>
      <c r="B104" s="54"/>
      <c r="C104" s="54"/>
      <c r="D104" s="54"/>
      <c r="E104" s="54"/>
      <c r="F104" s="54"/>
      <c r="G104" s="54"/>
    </row>
    <row r="105" spans="1:7" ht="12.75">
      <c r="A105" s="61" t="s">
        <v>215</v>
      </c>
      <c r="B105" s="5"/>
      <c r="C105" s="5"/>
      <c r="D105" s="5"/>
      <c r="E105" s="5"/>
      <c r="F105" s="5"/>
      <c r="G105" s="5"/>
    </row>
    <row r="106" spans="1:7" ht="9.75" customHeight="1">
      <c r="A106" s="5" t="s">
        <v>216</v>
      </c>
      <c r="B106" s="5"/>
      <c r="C106" s="5"/>
      <c r="D106" s="5"/>
      <c r="E106" s="5"/>
      <c r="F106" s="5"/>
      <c r="G106" s="5"/>
    </row>
    <row r="107" ht="12.75">
      <c r="A107" s="5" t="s">
        <v>217</v>
      </c>
    </row>
  </sheetData>
  <mergeCells count="4">
    <mergeCell ref="B73:G73"/>
    <mergeCell ref="B34:G34"/>
    <mergeCell ref="B3:G3"/>
    <mergeCell ref="B38:G38"/>
  </mergeCells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  <headerFooter alignWithMargins="0">
    <oddFooter>&amp;L&amp;F</oddFooter>
  </headerFooter>
  <rowBreaks count="2" manualBreakCount="2">
    <brk id="32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R67"/>
  <sheetViews>
    <sheetView workbookViewId="0" topLeftCell="A1">
      <selection activeCell="B64" sqref="B64:G64"/>
    </sheetView>
  </sheetViews>
  <sheetFormatPr defaultColWidth="9.140625" defaultRowHeight="12.75"/>
  <cols>
    <col min="1" max="1" width="21.140625" style="0" customWidth="1"/>
    <col min="2" max="2" width="10.7109375" style="0" customWidth="1"/>
    <col min="3" max="3" width="7.7109375" style="0" customWidth="1"/>
    <col min="4" max="4" width="7.8515625" style="0" customWidth="1"/>
    <col min="5" max="5" width="11.57421875" style="0" customWidth="1"/>
    <col min="6" max="6" width="8.57421875" style="0" customWidth="1"/>
    <col min="7" max="7" width="13.57421875" style="0" customWidth="1"/>
  </cols>
  <sheetData>
    <row r="1" spans="1:7" ht="17.25" customHeight="1">
      <c r="A1" s="136" t="s">
        <v>238</v>
      </c>
      <c r="B1" s="136"/>
      <c r="C1" s="136"/>
      <c r="D1" s="136"/>
      <c r="E1" s="136"/>
      <c r="F1" s="136"/>
      <c r="G1" s="136"/>
    </row>
    <row r="2" spans="1:7" ht="26.25" customHeight="1">
      <c r="A2" s="191" t="s">
        <v>229</v>
      </c>
      <c r="B2" s="123" t="s">
        <v>20</v>
      </c>
      <c r="C2" s="123" t="s">
        <v>21</v>
      </c>
      <c r="D2" s="123" t="s">
        <v>22</v>
      </c>
      <c r="E2" s="123" t="s">
        <v>23</v>
      </c>
      <c r="F2" s="123" t="s">
        <v>24</v>
      </c>
      <c r="G2" s="123" t="s">
        <v>196</v>
      </c>
    </row>
    <row r="3" spans="1:14" ht="12.75" customHeight="1">
      <c r="A3" s="190" t="s">
        <v>218</v>
      </c>
      <c r="B3" s="214" t="s">
        <v>73</v>
      </c>
      <c r="C3" s="214"/>
      <c r="D3" s="214"/>
      <c r="E3" s="214"/>
      <c r="F3" s="214"/>
      <c r="G3" s="214"/>
      <c r="H3" s="189"/>
      <c r="I3" s="189"/>
      <c r="J3" s="189"/>
      <c r="K3" s="189"/>
      <c r="L3" s="189"/>
      <c r="M3" s="189"/>
      <c r="N3" s="189"/>
    </row>
    <row r="4" spans="1:7" ht="23.25" customHeight="1">
      <c r="A4" s="8" t="s">
        <v>0</v>
      </c>
      <c r="B4" s="96">
        <v>156</v>
      </c>
      <c r="C4" s="96">
        <v>83</v>
      </c>
      <c r="D4" s="96">
        <v>34</v>
      </c>
      <c r="E4" s="96">
        <v>2</v>
      </c>
      <c r="F4" s="96">
        <v>1</v>
      </c>
      <c r="G4" s="96">
        <v>276</v>
      </c>
    </row>
    <row r="5" spans="1:7" ht="9.75" customHeight="1">
      <c r="A5" s="8" t="s">
        <v>1</v>
      </c>
      <c r="B5" s="96">
        <v>150</v>
      </c>
      <c r="C5" s="96">
        <v>49</v>
      </c>
      <c r="D5" s="96">
        <v>12</v>
      </c>
      <c r="E5" s="96">
        <v>2</v>
      </c>
      <c r="F5" s="96" t="s">
        <v>26</v>
      </c>
      <c r="G5" s="96">
        <v>213</v>
      </c>
    </row>
    <row r="6" spans="1:7" ht="9.75" customHeight="1">
      <c r="A6" s="8" t="s">
        <v>2</v>
      </c>
      <c r="B6" s="96">
        <v>75</v>
      </c>
      <c r="C6" s="96">
        <v>67</v>
      </c>
      <c r="D6" s="96">
        <v>60</v>
      </c>
      <c r="E6" s="96">
        <v>13</v>
      </c>
      <c r="F6" s="96">
        <v>18</v>
      </c>
      <c r="G6" s="96">
        <v>233</v>
      </c>
    </row>
    <row r="7" spans="1:7" ht="9.75" customHeight="1">
      <c r="A7" s="8" t="s">
        <v>3</v>
      </c>
      <c r="B7" s="96">
        <v>45</v>
      </c>
      <c r="C7" s="96">
        <v>14</v>
      </c>
      <c r="D7" s="96">
        <v>13</v>
      </c>
      <c r="E7" s="96">
        <v>10</v>
      </c>
      <c r="F7" s="96">
        <v>5</v>
      </c>
      <c r="G7" s="96">
        <v>87</v>
      </c>
    </row>
    <row r="8" spans="1:7" ht="9.75" customHeight="1">
      <c r="A8" s="8" t="s">
        <v>4</v>
      </c>
      <c r="B8" s="96">
        <v>42</v>
      </c>
      <c r="C8" s="96">
        <v>9</v>
      </c>
      <c r="D8" s="96">
        <v>6</v>
      </c>
      <c r="E8" s="96">
        <v>2</v>
      </c>
      <c r="F8" s="96">
        <v>1</v>
      </c>
      <c r="G8" s="96">
        <v>60</v>
      </c>
    </row>
    <row r="9" spans="1:7" ht="9.75" customHeight="1">
      <c r="A9" s="8" t="s">
        <v>5</v>
      </c>
      <c r="B9" s="96" t="s">
        <v>26</v>
      </c>
      <c r="C9" s="96">
        <v>29</v>
      </c>
      <c r="D9" s="96">
        <v>14</v>
      </c>
      <c r="E9" s="96">
        <v>1</v>
      </c>
      <c r="F9" s="96">
        <v>1</v>
      </c>
      <c r="G9" s="96">
        <v>45</v>
      </c>
    </row>
    <row r="10" spans="1:7" ht="9.75" customHeight="1">
      <c r="A10" s="8" t="s">
        <v>6</v>
      </c>
      <c r="B10" s="96">
        <v>7</v>
      </c>
      <c r="C10" s="96">
        <v>0</v>
      </c>
      <c r="D10" s="96" t="s">
        <v>26</v>
      </c>
      <c r="E10" s="96" t="s">
        <v>26</v>
      </c>
      <c r="F10" s="96" t="s">
        <v>26</v>
      </c>
      <c r="G10" s="96">
        <v>7</v>
      </c>
    </row>
    <row r="11" spans="1:7" s="32" customFormat="1" ht="9.75" customHeight="1">
      <c r="A11" s="8" t="s">
        <v>7</v>
      </c>
      <c r="B11" s="96" t="s">
        <v>26</v>
      </c>
      <c r="C11" s="96" t="s">
        <v>26</v>
      </c>
      <c r="D11" s="96">
        <v>8</v>
      </c>
      <c r="E11" s="96">
        <v>10</v>
      </c>
      <c r="F11" s="96">
        <v>34</v>
      </c>
      <c r="G11" s="96">
        <v>52</v>
      </c>
    </row>
    <row r="12" spans="1:7" ht="9.75" customHeight="1">
      <c r="A12" s="89" t="s">
        <v>8</v>
      </c>
      <c r="B12" s="205">
        <v>475</v>
      </c>
      <c r="C12" s="205">
        <v>251</v>
      </c>
      <c r="D12" s="205">
        <v>147</v>
      </c>
      <c r="E12" s="205">
        <v>40</v>
      </c>
      <c r="F12" s="205">
        <v>60</v>
      </c>
      <c r="G12" s="96">
        <v>973</v>
      </c>
    </row>
    <row r="13" spans="1:7" ht="12.75" customHeight="1">
      <c r="A13" s="16" t="s">
        <v>219</v>
      </c>
      <c r="B13" s="78"/>
      <c r="C13" s="78"/>
      <c r="D13" s="78"/>
      <c r="E13" s="78"/>
      <c r="F13" s="78"/>
      <c r="G13" s="78"/>
    </row>
    <row r="14" spans="1:7" ht="9.75" customHeight="1">
      <c r="A14" s="8" t="s">
        <v>0</v>
      </c>
      <c r="B14" s="96">
        <v>20</v>
      </c>
      <c r="C14" s="96">
        <v>12</v>
      </c>
      <c r="D14" s="96">
        <v>4</v>
      </c>
      <c r="E14" s="96">
        <v>0</v>
      </c>
      <c r="F14" s="96">
        <v>0</v>
      </c>
      <c r="G14" s="96">
        <v>36</v>
      </c>
    </row>
    <row r="15" spans="1:7" ht="9.75" customHeight="1">
      <c r="A15" s="8" t="s">
        <v>1</v>
      </c>
      <c r="B15" s="96">
        <v>15</v>
      </c>
      <c r="C15" s="96">
        <v>6</v>
      </c>
      <c r="D15" s="96">
        <v>2</v>
      </c>
      <c r="E15" s="96">
        <v>0</v>
      </c>
      <c r="F15" s="96" t="s">
        <v>26</v>
      </c>
      <c r="G15" s="96">
        <v>23</v>
      </c>
    </row>
    <row r="16" spans="1:7" ht="9.75" customHeight="1">
      <c r="A16" s="8" t="s">
        <v>2</v>
      </c>
      <c r="B16" s="96">
        <v>8</v>
      </c>
      <c r="C16" s="96">
        <v>4</v>
      </c>
      <c r="D16" s="96">
        <v>5</v>
      </c>
      <c r="E16" s="96">
        <v>1</v>
      </c>
      <c r="F16" s="96">
        <v>0</v>
      </c>
      <c r="G16" s="96">
        <v>18</v>
      </c>
    </row>
    <row r="17" spans="1:7" ht="9.75" customHeight="1">
      <c r="A17" s="8" t="s">
        <v>3</v>
      </c>
      <c r="B17" s="96">
        <v>3</v>
      </c>
      <c r="C17" s="96">
        <v>1</v>
      </c>
      <c r="D17" s="96">
        <v>0</v>
      </c>
      <c r="E17" s="96">
        <v>0</v>
      </c>
      <c r="F17" s="96">
        <v>0</v>
      </c>
      <c r="G17" s="96">
        <v>4</v>
      </c>
    </row>
    <row r="18" spans="1:18" ht="9.75" customHeight="1">
      <c r="A18" s="8" t="s">
        <v>4</v>
      </c>
      <c r="B18" s="96">
        <v>10</v>
      </c>
      <c r="C18" s="96">
        <v>3</v>
      </c>
      <c r="D18" s="96">
        <v>2</v>
      </c>
      <c r="E18" s="96">
        <v>0</v>
      </c>
      <c r="F18" s="96">
        <v>0</v>
      </c>
      <c r="G18" s="96">
        <v>15</v>
      </c>
      <c r="L18" s="29"/>
      <c r="M18" s="101"/>
      <c r="N18" s="101"/>
      <c r="O18" s="101"/>
      <c r="P18" s="101"/>
      <c r="Q18" s="101"/>
      <c r="R18" s="101"/>
    </row>
    <row r="19" spans="1:7" ht="9.75" customHeight="1">
      <c r="A19" s="8" t="s">
        <v>5</v>
      </c>
      <c r="B19" s="96" t="s">
        <v>26</v>
      </c>
      <c r="C19" s="96">
        <v>2</v>
      </c>
      <c r="D19" s="96">
        <v>0</v>
      </c>
      <c r="E19" s="96">
        <v>0</v>
      </c>
      <c r="F19" s="96">
        <v>0</v>
      </c>
      <c r="G19" s="96">
        <v>2</v>
      </c>
    </row>
    <row r="20" spans="1:7" ht="9.75" customHeight="1">
      <c r="A20" s="8" t="s">
        <v>6</v>
      </c>
      <c r="B20" s="96">
        <v>3</v>
      </c>
      <c r="C20" s="96">
        <v>0</v>
      </c>
      <c r="D20" s="96" t="s">
        <v>26</v>
      </c>
      <c r="E20" s="96" t="s">
        <v>26</v>
      </c>
      <c r="F20" s="96" t="s">
        <v>26</v>
      </c>
      <c r="G20" s="96">
        <v>3</v>
      </c>
    </row>
    <row r="21" spans="1:7" ht="9.75" customHeight="1">
      <c r="A21" s="8" t="s">
        <v>7</v>
      </c>
      <c r="B21" s="96" t="s">
        <v>26</v>
      </c>
      <c r="C21" s="96" t="s">
        <v>26</v>
      </c>
      <c r="D21" s="96">
        <v>4</v>
      </c>
      <c r="E21" s="96">
        <v>0</v>
      </c>
      <c r="F21" s="96">
        <v>0</v>
      </c>
      <c r="G21" s="96">
        <v>4</v>
      </c>
    </row>
    <row r="22" spans="1:7" ht="10.5" customHeight="1">
      <c r="A22" s="89" t="s">
        <v>8</v>
      </c>
      <c r="B22" s="206">
        <v>59</v>
      </c>
      <c r="C22" s="206">
        <v>28</v>
      </c>
      <c r="D22" s="206">
        <v>17</v>
      </c>
      <c r="E22" s="206">
        <v>1</v>
      </c>
      <c r="F22" s="206">
        <v>0</v>
      </c>
      <c r="G22" s="206">
        <v>105</v>
      </c>
    </row>
    <row r="23" spans="1:7" ht="11.25" customHeight="1">
      <c r="A23" s="89"/>
      <c r="B23" s="216" t="s">
        <v>27</v>
      </c>
      <c r="C23" s="216"/>
      <c r="D23" s="216"/>
      <c r="E23" s="216"/>
      <c r="F23" s="216"/>
      <c r="G23" s="216"/>
    </row>
    <row r="24" spans="1:7" ht="9.75" customHeight="1">
      <c r="A24" s="29" t="s">
        <v>218</v>
      </c>
      <c r="B24" s="101"/>
      <c r="C24" s="101"/>
      <c r="D24" s="101"/>
      <c r="E24" s="101"/>
      <c r="F24" s="101"/>
      <c r="G24" s="101"/>
    </row>
    <row r="25" spans="1:7" ht="9.75" customHeight="1">
      <c r="A25" s="8" t="s">
        <v>0</v>
      </c>
      <c r="B25" s="101">
        <f aca="true" t="shared" si="0" ref="B25:G32">B4/B$12*100</f>
        <v>32.8421052631579</v>
      </c>
      <c r="C25" s="101">
        <f t="shared" si="0"/>
        <v>33.067729083665334</v>
      </c>
      <c r="D25" s="101">
        <f t="shared" si="0"/>
        <v>23.12925170068027</v>
      </c>
      <c r="E25" s="101">
        <f t="shared" si="0"/>
        <v>5</v>
      </c>
      <c r="F25" s="101">
        <f t="shared" si="0"/>
        <v>1.6666666666666667</v>
      </c>
      <c r="G25" s="101">
        <f t="shared" si="0"/>
        <v>28.365878725590953</v>
      </c>
    </row>
    <row r="26" spans="1:7" ht="9.75" customHeight="1">
      <c r="A26" s="8" t="s">
        <v>1</v>
      </c>
      <c r="B26" s="101">
        <f t="shared" si="0"/>
        <v>31.57894736842105</v>
      </c>
      <c r="C26" s="101">
        <f t="shared" si="0"/>
        <v>19.52191235059761</v>
      </c>
      <c r="D26" s="101">
        <f t="shared" si="0"/>
        <v>8.16326530612245</v>
      </c>
      <c r="E26" s="101">
        <f t="shared" si="0"/>
        <v>5</v>
      </c>
      <c r="F26" s="101" t="s">
        <v>26</v>
      </c>
      <c r="G26" s="101">
        <f t="shared" si="0"/>
        <v>21.891058581706062</v>
      </c>
    </row>
    <row r="27" spans="1:7" ht="9.75" customHeight="1">
      <c r="A27" s="8" t="s">
        <v>2</v>
      </c>
      <c r="B27" s="101">
        <f t="shared" si="0"/>
        <v>15.789473684210526</v>
      </c>
      <c r="C27" s="101">
        <f t="shared" si="0"/>
        <v>26.693227091633464</v>
      </c>
      <c r="D27" s="101">
        <f t="shared" si="0"/>
        <v>40.816326530612244</v>
      </c>
      <c r="E27" s="101">
        <f t="shared" si="0"/>
        <v>32.5</v>
      </c>
      <c r="F27" s="101">
        <f>F6/F$12*100</f>
        <v>30</v>
      </c>
      <c r="G27" s="101">
        <f t="shared" si="0"/>
        <v>23.94655704008222</v>
      </c>
    </row>
    <row r="28" spans="1:7" ht="9.75" customHeight="1">
      <c r="A28" s="8" t="s">
        <v>3</v>
      </c>
      <c r="B28" s="101">
        <f t="shared" si="0"/>
        <v>9.473684210526317</v>
      </c>
      <c r="C28" s="101">
        <f t="shared" si="0"/>
        <v>5.577689243027888</v>
      </c>
      <c r="D28" s="101">
        <f t="shared" si="0"/>
        <v>8.843537414965986</v>
      </c>
      <c r="E28" s="101">
        <f t="shared" si="0"/>
        <v>25</v>
      </c>
      <c r="F28" s="101">
        <f>F7/F$12*100</f>
        <v>8.333333333333332</v>
      </c>
      <c r="G28" s="101">
        <f t="shared" si="0"/>
        <v>8.941418293936279</v>
      </c>
    </row>
    <row r="29" spans="1:7" ht="9.75" customHeight="1">
      <c r="A29" s="8" t="s">
        <v>4</v>
      </c>
      <c r="B29" s="101">
        <f t="shared" si="0"/>
        <v>8.842105263157894</v>
      </c>
      <c r="C29" s="101">
        <f t="shared" si="0"/>
        <v>3.5856573705179287</v>
      </c>
      <c r="D29" s="101">
        <f t="shared" si="0"/>
        <v>4.081632653061225</v>
      </c>
      <c r="E29" s="101">
        <f t="shared" si="0"/>
        <v>5</v>
      </c>
      <c r="F29" s="101">
        <f>F8/F$12*100</f>
        <v>1.6666666666666667</v>
      </c>
      <c r="G29" s="101">
        <f t="shared" si="0"/>
        <v>6.166495375128469</v>
      </c>
    </row>
    <row r="30" spans="1:7" ht="9.75" customHeight="1">
      <c r="A30" s="8" t="s">
        <v>5</v>
      </c>
      <c r="B30" s="101" t="s">
        <v>26</v>
      </c>
      <c r="C30" s="101">
        <f>C9/C$12*100</f>
        <v>11.553784860557768</v>
      </c>
      <c r="D30" s="101">
        <f>D9/D$12*100</f>
        <v>9.523809523809524</v>
      </c>
      <c r="E30" s="101">
        <f>E9/E$12*100</f>
        <v>2.5</v>
      </c>
      <c r="F30" s="101">
        <f>F9/F$12*100</f>
        <v>1.6666666666666667</v>
      </c>
      <c r="G30" s="101">
        <f t="shared" si="0"/>
        <v>4.6248715313463515</v>
      </c>
    </row>
    <row r="31" spans="1:7" ht="9.75" customHeight="1">
      <c r="A31" s="8" t="s">
        <v>6</v>
      </c>
      <c r="B31" s="101">
        <f>B10/B$12*100</f>
        <v>1.4736842105263157</v>
      </c>
      <c r="C31" s="101">
        <f>C10/C$12*100</f>
        <v>0</v>
      </c>
      <c r="D31" s="101" t="s">
        <v>26</v>
      </c>
      <c r="E31" s="101" t="s">
        <v>26</v>
      </c>
      <c r="F31" s="101" t="s">
        <v>26</v>
      </c>
      <c r="G31" s="101">
        <f t="shared" si="0"/>
        <v>0.7194244604316548</v>
      </c>
    </row>
    <row r="32" spans="1:7" ht="9.75" customHeight="1">
      <c r="A32" s="8" t="s">
        <v>7</v>
      </c>
      <c r="B32" s="101" t="s">
        <v>26</v>
      </c>
      <c r="C32" s="101" t="s">
        <v>26</v>
      </c>
      <c r="D32" s="101">
        <f>D11/D$12*100</f>
        <v>5.442176870748299</v>
      </c>
      <c r="E32" s="101">
        <f>E11/E$12*100</f>
        <v>25</v>
      </c>
      <c r="F32" s="101">
        <f>F11/F$12*100</f>
        <v>56.666666666666664</v>
      </c>
      <c r="G32" s="101">
        <f t="shared" si="0"/>
        <v>5.344295991778006</v>
      </c>
    </row>
    <row r="33" spans="1:7" ht="9.75" customHeight="1">
      <c r="A33" s="89" t="s">
        <v>8</v>
      </c>
      <c r="B33" s="167">
        <f aca="true" t="shared" si="1" ref="B33:G33">B12/B$12*100</f>
        <v>100</v>
      </c>
      <c r="C33" s="167">
        <f t="shared" si="1"/>
        <v>100</v>
      </c>
      <c r="D33" s="167">
        <f t="shared" si="1"/>
        <v>100</v>
      </c>
      <c r="E33" s="167">
        <f t="shared" si="1"/>
        <v>100</v>
      </c>
      <c r="F33" s="167">
        <f t="shared" si="1"/>
        <v>100</v>
      </c>
      <c r="G33" s="167">
        <f t="shared" si="1"/>
        <v>100</v>
      </c>
    </row>
    <row r="34" spans="1:7" ht="9.75" customHeight="1">
      <c r="A34" s="16" t="s">
        <v>219</v>
      </c>
      <c r="B34" s="101"/>
      <c r="C34" s="101"/>
      <c r="D34" s="101"/>
      <c r="E34" s="101"/>
      <c r="F34" s="101"/>
      <c r="G34" s="101"/>
    </row>
    <row r="35" spans="1:7" ht="9.75" customHeight="1">
      <c r="A35" s="8" t="s">
        <v>0</v>
      </c>
      <c r="B35" s="101">
        <f aca="true" t="shared" si="2" ref="B35:E39">B14/B$22*100</f>
        <v>33.89830508474576</v>
      </c>
      <c r="C35" s="101">
        <f t="shared" si="2"/>
        <v>42.857142857142854</v>
      </c>
      <c r="D35" s="101">
        <f t="shared" si="2"/>
        <v>23.52941176470588</v>
      </c>
      <c r="E35" s="101">
        <f t="shared" si="2"/>
        <v>0</v>
      </c>
      <c r="F35" s="101">
        <v>0</v>
      </c>
      <c r="G35" s="101">
        <f aca="true" t="shared" si="3" ref="G35:G42">G14/G$22*100</f>
        <v>34.285714285714285</v>
      </c>
    </row>
    <row r="36" spans="1:7" ht="9.75" customHeight="1">
      <c r="A36" s="8" t="s">
        <v>1</v>
      </c>
      <c r="B36" s="101">
        <f t="shared" si="2"/>
        <v>25.423728813559322</v>
      </c>
      <c r="C36" s="101">
        <f t="shared" si="2"/>
        <v>21.428571428571427</v>
      </c>
      <c r="D36" s="101">
        <f t="shared" si="2"/>
        <v>11.76470588235294</v>
      </c>
      <c r="E36" s="101">
        <f t="shared" si="2"/>
        <v>0</v>
      </c>
      <c r="F36" s="101" t="s">
        <v>26</v>
      </c>
      <c r="G36" s="101">
        <f t="shared" si="3"/>
        <v>21.904761904761905</v>
      </c>
    </row>
    <row r="37" spans="1:7" ht="9.75" customHeight="1">
      <c r="A37" s="8" t="s">
        <v>2</v>
      </c>
      <c r="B37" s="101">
        <f t="shared" si="2"/>
        <v>13.559322033898304</v>
      </c>
      <c r="C37" s="101">
        <f t="shared" si="2"/>
        <v>14.285714285714285</v>
      </c>
      <c r="D37" s="101">
        <f t="shared" si="2"/>
        <v>29.411764705882355</v>
      </c>
      <c r="E37" s="101">
        <f t="shared" si="2"/>
        <v>100</v>
      </c>
      <c r="F37" s="101">
        <v>0</v>
      </c>
      <c r="G37" s="101">
        <f t="shared" si="3"/>
        <v>17.142857142857142</v>
      </c>
    </row>
    <row r="38" spans="1:7" ht="9.75" customHeight="1">
      <c r="A38" s="8" t="s">
        <v>3</v>
      </c>
      <c r="B38" s="101">
        <f t="shared" si="2"/>
        <v>5.084745762711865</v>
      </c>
      <c r="C38" s="101">
        <f t="shared" si="2"/>
        <v>3.571428571428571</v>
      </c>
      <c r="D38" s="101">
        <f t="shared" si="2"/>
        <v>0</v>
      </c>
      <c r="E38" s="101">
        <f t="shared" si="2"/>
        <v>0</v>
      </c>
      <c r="F38" s="101">
        <v>0</v>
      </c>
      <c r="G38" s="101">
        <f t="shared" si="3"/>
        <v>3.8095238095238098</v>
      </c>
    </row>
    <row r="39" spans="1:7" ht="9.75" customHeight="1">
      <c r="A39" s="8" t="s">
        <v>4</v>
      </c>
      <c r="B39" s="101">
        <f t="shared" si="2"/>
        <v>16.94915254237288</v>
      </c>
      <c r="C39" s="101">
        <f t="shared" si="2"/>
        <v>10.714285714285714</v>
      </c>
      <c r="D39" s="101">
        <f t="shared" si="2"/>
        <v>11.76470588235294</v>
      </c>
      <c r="E39" s="101">
        <f t="shared" si="2"/>
        <v>0</v>
      </c>
      <c r="F39" s="101">
        <v>0</v>
      </c>
      <c r="G39" s="101">
        <f t="shared" si="3"/>
        <v>14.285714285714285</v>
      </c>
    </row>
    <row r="40" spans="1:7" ht="9.75" customHeight="1">
      <c r="A40" s="8" t="s">
        <v>5</v>
      </c>
      <c r="B40" s="101" t="s">
        <v>26</v>
      </c>
      <c r="C40" s="101">
        <f>C19/C$22*100</f>
        <v>7.142857142857142</v>
      </c>
      <c r="D40" s="101">
        <f>D19/D$22*100</f>
        <v>0</v>
      </c>
      <c r="E40" s="101">
        <f>E19/E$22*100</f>
        <v>0</v>
      </c>
      <c r="F40" s="101">
        <v>0</v>
      </c>
      <c r="G40" s="101">
        <f t="shared" si="3"/>
        <v>1.9047619047619049</v>
      </c>
    </row>
    <row r="41" spans="1:7" ht="9.75" customHeight="1">
      <c r="A41" s="8" t="s">
        <v>6</v>
      </c>
      <c r="B41" s="101">
        <f>B20/B$22*100</f>
        <v>5.084745762711865</v>
      </c>
      <c r="C41" s="101">
        <f>C20/C$22*100</f>
        <v>0</v>
      </c>
      <c r="D41" s="101" t="s">
        <v>26</v>
      </c>
      <c r="E41" s="101" t="s">
        <v>26</v>
      </c>
      <c r="F41" s="101" t="s">
        <v>26</v>
      </c>
      <c r="G41" s="101">
        <f t="shared" si="3"/>
        <v>2.857142857142857</v>
      </c>
    </row>
    <row r="42" spans="1:7" ht="9.75" customHeight="1">
      <c r="A42" s="8" t="s">
        <v>7</v>
      </c>
      <c r="B42" s="101" t="s">
        <v>26</v>
      </c>
      <c r="C42" s="101" t="s">
        <v>26</v>
      </c>
      <c r="D42" s="101">
        <f>D21/D$22*100</f>
        <v>23.52941176470588</v>
      </c>
      <c r="E42" s="101">
        <f>E21/E$22*100</f>
        <v>0</v>
      </c>
      <c r="F42" s="101">
        <v>0</v>
      </c>
      <c r="G42" s="101">
        <f t="shared" si="3"/>
        <v>3.8095238095238098</v>
      </c>
    </row>
    <row r="43" spans="1:7" ht="10.5" customHeight="1">
      <c r="A43" s="89" t="s">
        <v>8</v>
      </c>
      <c r="B43" s="166">
        <f aca="true" t="shared" si="4" ref="B43:G43">B22/B$22*100</f>
        <v>100</v>
      </c>
      <c r="C43" s="166">
        <f t="shared" si="4"/>
        <v>100</v>
      </c>
      <c r="D43" s="166">
        <f t="shared" si="4"/>
        <v>100</v>
      </c>
      <c r="E43" s="166">
        <f t="shared" si="4"/>
        <v>100</v>
      </c>
      <c r="F43" s="166">
        <v>0</v>
      </c>
      <c r="G43" s="166">
        <f t="shared" si="4"/>
        <v>100</v>
      </c>
    </row>
    <row r="44" spans="1:7" ht="11.25" customHeight="1">
      <c r="A44" s="8"/>
      <c r="B44" s="215" t="s">
        <v>220</v>
      </c>
      <c r="C44" s="215"/>
      <c r="D44" s="215"/>
      <c r="E44" s="215"/>
      <c r="F44" s="215"/>
      <c r="G44" s="215"/>
    </row>
    <row r="45" spans="1:7" ht="9.75" customHeight="1">
      <c r="A45" s="29" t="s">
        <v>218</v>
      </c>
      <c r="B45" s="101"/>
      <c r="C45" s="101"/>
      <c r="D45" s="101"/>
      <c r="E45" s="101"/>
      <c r="F45" s="101"/>
      <c r="G45" s="101"/>
    </row>
    <row r="46" spans="1:7" ht="9.75" customHeight="1">
      <c r="A46" s="8" t="s">
        <v>0</v>
      </c>
      <c r="B46" s="101">
        <f aca="true" t="shared" si="5" ref="B46:G53">B4/$G4*100</f>
        <v>56.52173913043478</v>
      </c>
      <c r="C46" s="101">
        <f t="shared" si="5"/>
        <v>30.07246376811594</v>
      </c>
      <c r="D46" s="101">
        <f t="shared" si="5"/>
        <v>12.318840579710146</v>
      </c>
      <c r="E46" s="101">
        <f t="shared" si="5"/>
        <v>0.7246376811594203</v>
      </c>
      <c r="F46" s="101">
        <f t="shared" si="5"/>
        <v>0.36231884057971014</v>
      </c>
      <c r="G46" s="176">
        <f t="shared" si="5"/>
        <v>100</v>
      </c>
    </row>
    <row r="47" spans="1:7" ht="9.75" customHeight="1">
      <c r="A47" s="8" t="s">
        <v>1</v>
      </c>
      <c r="B47" s="101">
        <f t="shared" si="5"/>
        <v>70.4225352112676</v>
      </c>
      <c r="C47" s="101">
        <f t="shared" si="5"/>
        <v>23.004694835680752</v>
      </c>
      <c r="D47" s="101">
        <f t="shared" si="5"/>
        <v>5.633802816901409</v>
      </c>
      <c r="E47" s="101">
        <f t="shared" si="5"/>
        <v>0.9389671361502347</v>
      </c>
      <c r="F47" s="101" t="s">
        <v>26</v>
      </c>
      <c r="G47" s="176">
        <f t="shared" si="5"/>
        <v>100</v>
      </c>
    </row>
    <row r="48" spans="1:7" ht="9.75" customHeight="1">
      <c r="A48" s="8" t="s">
        <v>2</v>
      </c>
      <c r="B48" s="101">
        <f t="shared" si="5"/>
        <v>32.18884120171674</v>
      </c>
      <c r="C48" s="101">
        <f t="shared" si="5"/>
        <v>28.75536480686695</v>
      </c>
      <c r="D48" s="101">
        <f t="shared" si="5"/>
        <v>25.75107296137339</v>
      </c>
      <c r="E48" s="101">
        <f t="shared" si="5"/>
        <v>5.579399141630901</v>
      </c>
      <c r="F48" s="101">
        <f>F6/$G6*100</f>
        <v>7.725321888412018</v>
      </c>
      <c r="G48" s="176">
        <f t="shared" si="5"/>
        <v>100</v>
      </c>
    </row>
    <row r="49" spans="1:7" ht="9.75" customHeight="1">
      <c r="A49" s="8" t="s">
        <v>3</v>
      </c>
      <c r="B49" s="101">
        <f t="shared" si="5"/>
        <v>51.724137931034484</v>
      </c>
      <c r="C49" s="101">
        <f t="shared" si="5"/>
        <v>16.091954022988507</v>
      </c>
      <c r="D49" s="101">
        <f t="shared" si="5"/>
        <v>14.942528735632186</v>
      </c>
      <c r="E49" s="101">
        <f t="shared" si="5"/>
        <v>11.494252873563218</v>
      </c>
      <c r="F49" s="101">
        <f>F7/$G7*100</f>
        <v>5.747126436781609</v>
      </c>
      <c r="G49" s="176">
        <f t="shared" si="5"/>
        <v>100</v>
      </c>
    </row>
    <row r="50" spans="1:7" ht="9.75" customHeight="1">
      <c r="A50" s="8" t="s">
        <v>4</v>
      </c>
      <c r="B50" s="101">
        <f t="shared" si="5"/>
        <v>70</v>
      </c>
      <c r="C50" s="101">
        <f t="shared" si="5"/>
        <v>15</v>
      </c>
      <c r="D50" s="101">
        <f t="shared" si="5"/>
        <v>10</v>
      </c>
      <c r="E50" s="101">
        <f t="shared" si="5"/>
        <v>3.3333333333333335</v>
      </c>
      <c r="F50" s="101">
        <f>F8/$G8*100</f>
        <v>1.6666666666666667</v>
      </c>
      <c r="G50" s="176">
        <f t="shared" si="5"/>
        <v>100</v>
      </c>
    </row>
    <row r="51" spans="1:7" ht="9.75" customHeight="1">
      <c r="A51" s="8" t="s">
        <v>5</v>
      </c>
      <c r="B51" s="101" t="s">
        <v>26</v>
      </c>
      <c r="C51" s="101">
        <f>C9/$G9*100</f>
        <v>64.44444444444444</v>
      </c>
      <c r="D51" s="101">
        <f>D9/$G9*100</f>
        <v>31.11111111111111</v>
      </c>
      <c r="E51" s="101">
        <f>E9/$G9*100</f>
        <v>2.2222222222222223</v>
      </c>
      <c r="F51" s="101">
        <f>F9/$G9*100</f>
        <v>2.2222222222222223</v>
      </c>
      <c r="G51" s="176">
        <f t="shared" si="5"/>
        <v>100</v>
      </c>
    </row>
    <row r="52" spans="1:7" ht="9.75" customHeight="1">
      <c r="A52" s="8" t="s">
        <v>6</v>
      </c>
      <c r="B52" s="101">
        <f>B10/$G10*100</f>
        <v>100</v>
      </c>
      <c r="C52" s="101">
        <f>C10/$G10*100</f>
        <v>0</v>
      </c>
      <c r="D52" s="101" t="s">
        <v>26</v>
      </c>
      <c r="E52" s="101" t="s">
        <v>26</v>
      </c>
      <c r="F52" s="101" t="s">
        <v>26</v>
      </c>
      <c r="G52" s="176">
        <f t="shared" si="5"/>
        <v>100</v>
      </c>
    </row>
    <row r="53" spans="1:7" ht="9.75" customHeight="1">
      <c r="A53" s="8" t="s">
        <v>7</v>
      </c>
      <c r="B53" s="101" t="s">
        <v>26</v>
      </c>
      <c r="C53" s="101" t="s">
        <v>26</v>
      </c>
      <c r="D53" s="101">
        <f>D11/$G11*100</f>
        <v>15.384615384615385</v>
      </c>
      <c r="E53" s="101">
        <f>E11/$G11*100</f>
        <v>19.230769230769234</v>
      </c>
      <c r="F53" s="101">
        <f>F11/$G11*100</f>
        <v>65.38461538461539</v>
      </c>
      <c r="G53" s="176">
        <f t="shared" si="5"/>
        <v>100</v>
      </c>
    </row>
    <row r="54" spans="1:7" ht="9.75" customHeight="1">
      <c r="A54" s="89" t="s">
        <v>8</v>
      </c>
      <c r="B54" s="167">
        <f aca="true" t="shared" si="6" ref="B54:G54">B12/$G12*100</f>
        <v>48.818088386433715</v>
      </c>
      <c r="C54" s="167">
        <f t="shared" si="6"/>
        <v>25.79650565262076</v>
      </c>
      <c r="D54" s="167">
        <f t="shared" si="6"/>
        <v>15.107913669064748</v>
      </c>
      <c r="E54" s="167">
        <f t="shared" si="6"/>
        <v>4.110996916752312</v>
      </c>
      <c r="F54" s="167">
        <f t="shared" si="6"/>
        <v>6.166495375128469</v>
      </c>
      <c r="G54" s="204">
        <f t="shared" si="6"/>
        <v>100</v>
      </c>
    </row>
    <row r="55" spans="1:7" ht="9.75" customHeight="1">
      <c r="A55" s="16" t="s">
        <v>219</v>
      </c>
      <c r="B55" s="101"/>
      <c r="C55" s="101"/>
      <c r="D55" s="101"/>
      <c r="E55" s="101"/>
      <c r="F55" s="101"/>
      <c r="G55" s="176"/>
    </row>
    <row r="56" spans="1:7" ht="9.75" customHeight="1">
      <c r="A56" s="8" t="s">
        <v>0</v>
      </c>
      <c r="B56" s="101">
        <f aca="true" t="shared" si="7" ref="B56:G60">B14/$G14*100</f>
        <v>55.55555555555556</v>
      </c>
      <c r="C56" s="101">
        <f t="shared" si="7"/>
        <v>33.33333333333333</v>
      </c>
      <c r="D56" s="101">
        <f t="shared" si="7"/>
        <v>11.11111111111111</v>
      </c>
      <c r="E56" s="101">
        <f t="shared" si="7"/>
        <v>0</v>
      </c>
      <c r="F56" s="101">
        <f t="shared" si="7"/>
        <v>0</v>
      </c>
      <c r="G56" s="176">
        <f t="shared" si="7"/>
        <v>100</v>
      </c>
    </row>
    <row r="57" spans="1:7" ht="9.75" customHeight="1">
      <c r="A57" s="8" t="s">
        <v>1</v>
      </c>
      <c r="B57" s="101">
        <f t="shared" si="7"/>
        <v>65.21739130434783</v>
      </c>
      <c r="C57" s="101">
        <f t="shared" si="7"/>
        <v>26.08695652173913</v>
      </c>
      <c r="D57" s="101">
        <f t="shared" si="7"/>
        <v>8.695652173913043</v>
      </c>
      <c r="E57" s="101">
        <f t="shared" si="7"/>
        <v>0</v>
      </c>
      <c r="F57" s="101" t="s">
        <v>26</v>
      </c>
      <c r="G57" s="176">
        <f>G15/$G15*100</f>
        <v>100</v>
      </c>
    </row>
    <row r="58" spans="1:7" ht="9.75" customHeight="1">
      <c r="A58" s="8" t="s">
        <v>2</v>
      </c>
      <c r="B58" s="101">
        <f t="shared" si="7"/>
        <v>44.44444444444444</v>
      </c>
      <c r="C58" s="101">
        <f t="shared" si="7"/>
        <v>22.22222222222222</v>
      </c>
      <c r="D58" s="101">
        <f t="shared" si="7"/>
        <v>27.77777777777778</v>
      </c>
      <c r="E58" s="101">
        <f t="shared" si="7"/>
        <v>5.555555555555555</v>
      </c>
      <c r="F58" s="101">
        <f>F16/$G16*100</f>
        <v>0</v>
      </c>
      <c r="G58" s="176">
        <f>G16/$G16*100</f>
        <v>100</v>
      </c>
    </row>
    <row r="59" spans="1:7" ht="9.75" customHeight="1">
      <c r="A59" s="8" t="s">
        <v>3</v>
      </c>
      <c r="B59" s="101">
        <f t="shared" si="7"/>
        <v>75</v>
      </c>
      <c r="C59" s="101">
        <f t="shared" si="7"/>
        <v>25</v>
      </c>
      <c r="D59" s="101">
        <f t="shared" si="7"/>
        <v>0</v>
      </c>
      <c r="E59" s="101">
        <f t="shared" si="7"/>
        <v>0</v>
      </c>
      <c r="F59" s="101">
        <f>F17/$G17*100</f>
        <v>0</v>
      </c>
      <c r="G59" s="176">
        <f>G17/$G17*100</f>
        <v>100</v>
      </c>
    </row>
    <row r="60" spans="1:7" ht="9.75" customHeight="1">
      <c r="A60" s="8" t="s">
        <v>4</v>
      </c>
      <c r="B60" s="101">
        <f t="shared" si="7"/>
        <v>66.66666666666666</v>
      </c>
      <c r="C60" s="101">
        <f t="shared" si="7"/>
        <v>20</v>
      </c>
      <c r="D60" s="101">
        <f t="shared" si="7"/>
        <v>13.333333333333334</v>
      </c>
      <c r="E60" s="101">
        <f t="shared" si="7"/>
        <v>0</v>
      </c>
      <c r="F60" s="101">
        <f>F18/$G18*100</f>
        <v>0</v>
      </c>
      <c r="G60" s="176">
        <f>G18/$G18*100</f>
        <v>100</v>
      </c>
    </row>
    <row r="61" spans="1:7" ht="9.75" customHeight="1">
      <c r="A61" s="8" t="s">
        <v>5</v>
      </c>
      <c r="B61" s="101" t="s">
        <v>26</v>
      </c>
      <c r="C61" s="101">
        <f>C19/$G19*100</f>
        <v>100</v>
      </c>
      <c r="D61" s="101">
        <f>D19/$G19*100</f>
        <v>0</v>
      </c>
      <c r="E61" s="101">
        <f>E19/$G19*100</f>
        <v>0</v>
      </c>
      <c r="F61" s="101">
        <f>F19/$G19*100</f>
        <v>0</v>
      </c>
      <c r="G61" s="176">
        <f>G19/$G19*100</f>
        <v>100</v>
      </c>
    </row>
    <row r="62" spans="1:7" ht="9.75" customHeight="1">
      <c r="A62" s="8" t="s">
        <v>6</v>
      </c>
      <c r="B62" s="101">
        <f aca="true" t="shared" si="8" ref="B62:G62">B20/$G20*100</f>
        <v>100</v>
      </c>
      <c r="C62" s="101">
        <f t="shared" si="8"/>
        <v>0</v>
      </c>
      <c r="D62" s="101" t="s">
        <v>26</v>
      </c>
      <c r="E62" s="101" t="s">
        <v>26</v>
      </c>
      <c r="F62" s="101" t="s">
        <v>26</v>
      </c>
      <c r="G62" s="176">
        <f t="shared" si="8"/>
        <v>100</v>
      </c>
    </row>
    <row r="63" spans="1:7" ht="9.75" customHeight="1">
      <c r="A63" s="8" t="s">
        <v>7</v>
      </c>
      <c r="B63" s="101" t="s">
        <v>26</v>
      </c>
      <c r="C63" s="101" t="s">
        <v>26</v>
      </c>
      <c r="D63" s="101">
        <f>D21/$G21*100</f>
        <v>100</v>
      </c>
      <c r="E63" s="101">
        <f>E21/$G21*100</f>
        <v>0</v>
      </c>
      <c r="F63" s="101">
        <f>F21/$G21*100</f>
        <v>0</v>
      </c>
      <c r="G63" s="176">
        <f>G21/$G21*100</f>
        <v>100</v>
      </c>
    </row>
    <row r="64" spans="1:7" ht="9.75" customHeight="1">
      <c r="A64" s="178" t="s">
        <v>8</v>
      </c>
      <c r="B64" s="207">
        <f aca="true" t="shared" si="9" ref="B64:G64">B22/$G22*100</f>
        <v>56.19047619047619</v>
      </c>
      <c r="C64" s="207">
        <f t="shared" si="9"/>
        <v>26.666666666666668</v>
      </c>
      <c r="D64" s="207">
        <f t="shared" si="9"/>
        <v>16.19047619047619</v>
      </c>
      <c r="E64" s="207">
        <f t="shared" si="9"/>
        <v>0.9523809523809524</v>
      </c>
      <c r="F64" s="207">
        <f t="shared" si="9"/>
        <v>0</v>
      </c>
      <c r="G64" s="208">
        <f t="shared" si="9"/>
        <v>100</v>
      </c>
    </row>
    <row r="65" spans="1:7" ht="12.75" customHeight="1">
      <c r="A65" s="5" t="s">
        <v>213</v>
      </c>
      <c r="B65" s="54"/>
      <c r="C65" s="54"/>
      <c r="D65" s="54"/>
      <c r="E65" s="54"/>
      <c r="F65" s="54"/>
      <c r="G65" s="54"/>
    </row>
    <row r="66" spans="1:7" ht="9.75" customHeight="1">
      <c r="A66" s="5" t="s">
        <v>239</v>
      </c>
      <c r="B66" s="54"/>
      <c r="C66" s="54"/>
      <c r="D66" s="54"/>
      <c r="E66" s="54"/>
      <c r="F66" s="54"/>
      <c r="G66" s="54"/>
    </row>
    <row r="67" ht="9.75" customHeight="1">
      <c r="A67" s="5" t="s">
        <v>217</v>
      </c>
    </row>
  </sheetData>
  <mergeCells count="3">
    <mergeCell ref="B3:G3"/>
    <mergeCell ref="B44:G44"/>
    <mergeCell ref="B23:G2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6" sqref="A16"/>
    </sheetView>
  </sheetViews>
  <sheetFormatPr defaultColWidth="9.140625" defaultRowHeight="12.75"/>
  <cols>
    <col min="1" max="1" width="10.57421875" style="0" customWidth="1"/>
    <col min="2" max="9" width="6.421875" style="0" customWidth="1"/>
    <col min="10" max="10" width="8.421875" style="0" customWidth="1"/>
  </cols>
  <sheetData>
    <row r="1" spans="1:10" ht="17.25" customHeight="1">
      <c r="A1" s="179" t="s">
        <v>240</v>
      </c>
      <c r="B1" s="180"/>
      <c r="C1" s="180"/>
      <c r="D1" s="180"/>
      <c r="E1" s="180"/>
      <c r="F1" s="177"/>
      <c r="G1" s="177"/>
      <c r="H1" s="130"/>
      <c r="I1" s="130"/>
      <c r="J1" s="130"/>
    </row>
    <row r="2" spans="1:10" s="2" customFormat="1" ht="12.75" customHeight="1">
      <c r="A2" s="192" t="s">
        <v>221</v>
      </c>
      <c r="B2" s="181" t="s">
        <v>0</v>
      </c>
      <c r="C2" s="181" t="s">
        <v>1</v>
      </c>
      <c r="D2" s="181" t="s">
        <v>2</v>
      </c>
      <c r="E2" s="181" t="s">
        <v>3</v>
      </c>
      <c r="F2" s="181" t="s">
        <v>4</v>
      </c>
      <c r="G2" s="181" t="s">
        <v>5</v>
      </c>
      <c r="H2" s="181" t="s">
        <v>6</v>
      </c>
      <c r="I2" s="181" t="s">
        <v>7</v>
      </c>
      <c r="J2" s="181" t="s">
        <v>8</v>
      </c>
    </row>
    <row r="3" spans="1:10" s="2" customFormat="1" ht="12" customHeight="1">
      <c r="A3" s="16"/>
      <c r="B3" s="215" t="s">
        <v>222</v>
      </c>
      <c r="C3" s="215"/>
      <c r="D3" s="215"/>
      <c r="E3" s="215"/>
      <c r="F3" s="215"/>
      <c r="G3" s="215"/>
      <c r="H3" s="215"/>
      <c r="I3" s="215"/>
      <c r="J3" s="215"/>
    </row>
    <row r="4" spans="1:10" s="11" customFormat="1" ht="12" customHeight="1">
      <c r="A4" s="8" t="s">
        <v>41</v>
      </c>
      <c r="B4" s="78">
        <v>96</v>
      </c>
      <c r="C4" s="78">
        <v>83</v>
      </c>
      <c r="D4" s="78">
        <v>159</v>
      </c>
      <c r="E4" s="78">
        <v>34</v>
      </c>
      <c r="F4" s="78">
        <v>13</v>
      </c>
      <c r="G4" s="78">
        <v>26</v>
      </c>
      <c r="H4" s="78">
        <v>2</v>
      </c>
      <c r="I4" s="78">
        <v>47</v>
      </c>
      <c r="J4" s="78">
        <v>460</v>
      </c>
    </row>
    <row r="5" spans="1:10" s="11" customFormat="1" ht="12" customHeight="1">
      <c r="A5" s="8" t="s">
        <v>42</v>
      </c>
      <c r="B5" s="78">
        <v>90</v>
      </c>
      <c r="C5" s="78">
        <v>68</v>
      </c>
      <c r="D5" s="78">
        <v>44</v>
      </c>
      <c r="E5" s="78">
        <v>34</v>
      </c>
      <c r="F5" s="78">
        <v>21</v>
      </c>
      <c r="G5" s="78">
        <v>17</v>
      </c>
      <c r="H5" s="78">
        <v>1</v>
      </c>
      <c r="I5" s="78">
        <v>4</v>
      </c>
      <c r="J5" s="78">
        <v>279</v>
      </c>
    </row>
    <row r="6" spans="1:10" s="11" customFormat="1" ht="12" customHeight="1">
      <c r="A6" s="8" t="s">
        <v>43</v>
      </c>
      <c r="B6" s="78">
        <v>41</v>
      </c>
      <c r="C6" s="78">
        <v>26</v>
      </c>
      <c r="D6" s="78">
        <v>20</v>
      </c>
      <c r="E6" s="78">
        <v>13</v>
      </c>
      <c r="F6" s="78">
        <v>10</v>
      </c>
      <c r="G6" s="78">
        <v>2</v>
      </c>
      <c r="H6" s="78">
        <v>2</v>
      </c>
      <c r="I6" s="78">
        <v>0</v>
      </c>
      <c r="J6" s="78">
        <v>114</v>
      </c>
    </row>
    <row r="7" spans="1:10" s="11" customFormat="1" ht="12" customHeight="1">
      <c r="A7" s="8" t="s">
        <v>44</v>
      </c>
      <c r="B7" s="78">
        <v>23</v>
      </c>
      <c r="C7" s="78">
        <v>17</v>
      </c>
      <c r="D7" s="78">
        <v>8</v>
      </c>
      <c r="E7" s="78">
        <v>3</v>
      </c>
      <c r="F7" s="78">
        <v>11</v>
      </c>
      <c r="G7" s="78">
        <v>0</v>
      </c>
      <c r="H7" s="78">
        <v>0</v>
      </c>
      <c r="I7" s="78">
        <v>1</v>
      </c>
      <c r="J7" s="78">
        <v>63</v>
      </c>
    </row>
    <row r="8" spans="1:10" s="11" customFormat="1" ht="12" customHeight="1">
      <c r="A8" s="8" t="s">
        <v>45</v>
      </c>
      <c r="B8" s="78">
        <v>16</v>
      </c>
      <c r="C8" s="78">
        <v>9</v>
      </c>
      <c r="D8" s="78">
        <v>1</v>
      </c>
      <c r="E8" s="78">
        <v>2</v>
      </c>
      <c r="F8" s="78">
        <v>2</v>
      </c>
      <c r="G8" s="78">
        <v>0</v>
      </c>
      <c r="H8" s="78">
        <v>0</v>
      </c>
      <c r="I8" s="78">
        <v>0</v>
      </c>
      <c r="J8" s="78">
        <v>30</v>
      </c>
    </row>
    <row r="9" spans="1:10" s="11" customFormat="1" ht="12" customHeight="1">
      <c r="A9" s="8" t="s">
        <v>46</v>
      </c>
      <c r="B9" s="78">
        <v>5</v>
      </c>
      <c r="C9" s="78">
        <v>6</v>
      </c>
      <c r="D9" s="78">
        <v>0</v>
      </c>
      <c r="E9" s="78">
        <v>0</v>
      </c>
      <c r="F9" s="78">
        <v>2</v>
      </c>
      <c r="G9" s="78">
        <v>0</v>
      </c>
      <c r="H9" s="78">
        <v>1</v>
      </c>
      <c r="I9" s="78">
        <v>0</v>
      </c>
      <c r="J9" s="78">
        <v>14</v>
      </c>
    </row>
    <row r="10" spans="1:10" s="11" customFormat="1" ht="12" customHeight="1">
      <c r="A10" s="8" t="s">
        <v>47</v>
      </c>
      <c r="B10" s="78">
        <v>5</v>
      </c>
      <c r="C10" s="78">
        <v>4</v>
      </c>
      <c r="D10" s="78">
        <v>1</v>
      </c>
      <c r="E10" s="78">
        <v>1</v>
      </c>
      <c r="F10" s="78">
        <v>1</v>
      </c>
      <c r="G10" s="78">
        <v>0</v>
      </c>
      <c r="H10" s="78">
        <v>1</v>
      </c>
      <c r="I10" s="78">
        <v>0</v>
      </c>
      <c r="J10" s="78">
        <v>13</v>
      </c>
    </row>
    <row r="11" spans="1:10" s="32" customFormat="1" ht="12" customHeight="1">
      <c r="A11" s="89" t="s">
        <v>29</v>
      </c>
      <c r="B11" s="170">
        <v>276</v>
      </c>
      <c r="C11" s="170">
        <v>213</v>
      </c>
      <c r="D11" s="170">
        <v>233</v>
      </c>
      <c r="E11" s="170">
        <v>87</v>
      </c>
      <c r="F11" s="170">
        <v>60</v>
      </c>
      <c r="G11" s="170">
        <v>45</v>
      </c>
      <c r="H11" s="170">
        <v>7</v>
      </c>
      <c r="I11" s="170">
        <v>52</v>
      </c>
      <c r="J11" s="170">
        <v>973</v>
      </c>
    </row>
    <row r="12" spans="1:10" ht="12" customHeight="1">
      <c r="A12" s="16"/>
      <c r="B12" s="215" t="s">
        <v>223</v>
      </c>
      <c r="C12" s="215"/>
      <c r="D12" s="215"/>
      <c r="E12" s="215"/>
      <c r="F12" s="215"/>
      <c r="G12" s="215"/>
      <c r="H12" s="215"/>
      <c r="I12" s="215"/>
      <c r="J12" s="215"/>
    </row>
    <row r="13" spans="1:10" ht="12" customHeight="1">
      <c r="A13" s="31" t="s">
        <v>41</v>
      </c>
      <c r="B13" s="88">
        <v>30</v>
      </c>
      <c r="C13" s="88">
        <v>15</v>
      </c>
      <c r="D13" s="88">
        <v>17</v>
      </c>
      <c r="E13" s="88">
        <v>1</v>
      </c>
      <c r="F13" s="88">
        <v>14</v>
      </c>
      <c r="G13" s="88">
        <v>0</v>
      </c>
      <c r="H13" s="88">
        <v>2</v>
      </c>
      <c r="I13" s="88">
        <v>4</v>
      </c>
      <c r="J13" s="88">
        <v>83</v>
      </c>
    </row>
    <row r="14" spans="1:10" ht="12" customHeight="1">
      <c r="A14" s="31" t="s">
        <v>42</v>
      </c>
      <c r="B14" s="88">
        <v>6</v>
      </c>
      <c r="C14" s="88">
        <v>6</v>
      </c>
      <c r="D14" s="88">
        <v>1</v>
      </c>
      <c r="E14" s="88">
        <v>1</v>
      </c>
      <c r="F14" s="88">
        <v>1</v>
      </c>
      <c r="G14" s="88">
        <v>2</v>
      </c>
      <c r="H14" s="88">
        <v>1</v>
      </c>
      <c r="I14" s="88">
        <v>0</v>
      </c>
      <c r="J14" s="88">
        <v>18</v>
      </c>
    </row>
    <row r="15" spans="1:10" ht="12" customHeight="1">
      <c r="A15" s="31" t="s">
        <v>43</v>
      </c>
      <c r="B15" s="88">
        <v>0</v>
      </c>
      <c r="C15" s="88">
        <v>2</v>
      </c>
      <c r="D15" s="88">
        <v>0</v>
      </c>
      <c r="E15" s="88">
        <v>2</v>
      </c>
      <c r="F15" s="88">
        <v>0</v>
      </c>
      <c r="G15" s="88">
        <v>0</v>
      </c>
      <c r="H15" s="88">
        <v>0</v>
      </c>
      <c r="I15" s="88">
        <v>0</v>
      </c>
      <c r="J15" s="88">
        <v>4</v>
      </c>
    </row>
    <row r="16" spans="1:10" ht="12" customHeight="1">
      <c r="A16" s="210" t="s">
        <v>29</v>
      </c>
      <c r="B16" s="14">
        <f>SUM(B13:B15)</f>
        <v>36</v>
      </c>
      <c r="C16" s="14">
        <f aca="true" t="shared" si="0" ref="C16:J16">SUM(C13:C15)</f>
        <v>23</v>
      </c>
      <c r="D16" s="14">
        <f t="shared" si="0"/>
        <v>18</v>
      </c>
      <c r="E16" s="14">
        <f t="shared" si="0"/>
        <v>4</v>
      </c>
      <c r="F16" s="14">
        <f t="shared" si="0"/>
        <v>15</v>
      </c>
      <c r="G16" s="14">
        <f t="shared" si="0"/>
        <v>2</v>
      </c>
      <c r="H16" s="14">
        <f t="shared" si="0"/>
        <v>3</v>
      </c>
      <c r="I16" s="14">
        <f t="shared" si="0"/>
        <v>4</v>
      </c>
      <c r="J16" s="14">
        <f t="shared" si="0"/>
        <v>105</v>
      </c>
    </row>
    <row r="17" spans="1:10" ht="12" customHeight="1">
      <c r="A17" s="16"/>
      <c r="B17" s="215" t="s">
        <v>224</v>
      </c>
      <c r="C17" s="215"/>
      <c r="D17" s="215"/>
      <c r="E17" s="215"/>
      <c r="F17" s="215"/>
      <c r="G17" s="215"/>
      <c r="H17" s="215"/>
      <c r="I17" s="215"/>
      <c r="J17" s="215"/>
    </row>
    <row r="18" spans="1:10" ht="12" customHeight="1">
      <c r="A18" s="8" t="s">
        <v>41</v>
      </c>
      <c r="B18" s="77">
        <f aca="true" t="shared" si="1" ref="B18:J25">B4/B$11*100</f>
        <v>34.78260869565217</v>
      </c>
      <c r="C18" s="77">
        <f t="shared" si="1"/>
        <v>38.967136150234744</v>
      </c>
      <c r="D18" s="77">
        <f t="shared" si="1"/>
        <v>68.24034334763948</v>
      </c>
      <c r="E18" s="77">
        <f t="shared" si="1"/>
        <v>39.08045977011494</v>
      </c>
      <c r="F18" s="77">
        <f t="shared" si="1"/>
        <v>21.666666666666668</v>
      </c>
      <c r="G18" s="77">
        <f t="shared" si="1"/>
        <v>57.77777777777777</v>
      </c>
      <c r="H18" s="77">
        <f t="shared" si="1"/>
        <v>28.57142857142857</v>
      </c>
      <c r="I18" s="77">
        <f t="shared" si="1"/>
        <v>90.38461538461539</v>
      </c>
      <c r="J18" s="77">
        <f t="shared" si="1"/>
        <v>47.27646454265159</v>
      </c>
    </row>
    <row r="19" spans="1:10" ht="12" customHeight="1">
      <c r="A19" s="8" t="s">
        <v>42</v>
      </c>
      <c r="B19" s="77">
        <f t="shared" si="1"/>
        <v>32.608695652173914</v>
      </c>
      <c r="C19" s="77">
        <f t="shared" si="1"/>
        <v>31.92488262910798</v>
      </c>
      <c r="D19" s="77">
        <f t="shared" si="1"/>
        <v>18.88412017167382</v>
      </c>
      <c r="E19" s="77">
        <f t="shared" si="1"/>
        <v>39.08045977011494</v>
      </c>
      <c r="F19" s="77">
        <f t="shared" si="1"/>
        <v>35</v>
      </c>
      <c r="G19" s="77">
        <f t="shared" si="1"/>
        <v>37.77777777777778</v>
      </c>
      <c r="H19" s="77">
        <f t="shared" si="1"/>
        <v>14.285714285714285</v>
      </c>
      <c r="I19" s="77">
        <f t="shared" si="1"/>
        <v>7.6923076923076925</v>
      </c>
      <c r="J19" s="77">
        <f t="shared" si="1"/>
        <v>28.674203494347378</v>
      </c>
    </row>
    <row r="20" spans="1:10" s="32" customFormat="1" ht="12" customHeight="1">
      <c r="A20" s="8" t="s">
        <v>43</v>
      </c>
      <c r="B20" s="77">
        <f t="shared" si="1"/>
        <v>14.855072463768115</v>
      </c>
      <c r="C20" s="77">
        <f t="shared" si="1"/>
        <v>12.206572769953052</v>
      </c>
      <c r="D20" s="77">
        <f t="shared" si="1"/>
        <v>8.583690987124463</v>
      </c>
      <c r="E20" s="77">
        <f t="shared" si="1"/>
        <v>14.942528735632186</v>
      </c>
      <c r="F20" s="77">
        <f t="shared" si="1"/>
        <v>16.666666666666664</v>
      </c>
      <c r="G20" s="77">
        <f t="shared" si="1"/>
        <v>4.444444444444445</v>
      </c>
      <c r="H20" s="77">
        <f t="shared" si="1"/>
        <v>28.57142857142857</v>
      </c>
      <c r="I20" s="77">
        <f t="shared" si="1"/>
        <v>0</v>
      </c>
      <c r="J20" s="77">
        <f t="shared" si="1"/>
        <v>11.71634121274409</v>
      </c>
    </row>
    <row r="21" spans="1:10" s="61" customFormat="1" ht="12" customHeight="1">
      <c r="A21" s="8" t="s">
        <v>44</v>
      </c>
      <c r="B21" s="77">
        <f t="shared" si="1"/>
        <v>8.333333333333332</v>
      </c>
      <c r="C21" s="77">
        <f t="shared" si="1"/>
        <v>7.981220657276995</v>
      </c>
      <c r="D21" s="77">
        <f t="shared" si="1"/>
        <v>3.4334763948497855</v>
      </c>
      <c r="E21" s="77">
        <f t="shared" si="1"/>
        <v>3.4482758620689653</v>
      </c>
      <c r="F21" s="77">
        <f t="shared" si="1"/>
        <v>18.333333333333332</v>
      </c>
      <c r="G21" s="77">
        <f t="shared" si="1"/>
        <v>0</v>
      </c>
      <c r="H21" s="77">
        <f t="shared" si="1"/>
        <v>0</v>
      </c>
      <c r="I21" s="77">
        <f t="shared" si="1"/>
        <v>1.9230769230769231</v>
      </c>
      <c r="J21" s="77">
        <f t="shared" si="1"/>
        <v>6.474820143884892</v>
      </c>
    </row>
    <row r="22" spans="1:10" ht="12" customHeight="1">
      <c r="A22" s="8" t="s">
        <v>45</v>
      </c>
      <c r="B22" s="77">
        <f t="shared" si="1"/>
        <v>5.797101449275362</v>
      </c>
      <c r="C22" s="77">
        <f t="shared" si="1"/>
        <v>4.225352112676056</v>
      </c>
      <c r="D22" s="77">
        <f t="shared" si="1"/>
        <v>0.4291845493562232</v>
      </c>
      <c r="E22" s="77">
        <f t="shared" si="1"/>
        <v>2.2988505747126435</v>
      </c>
      <c r="F22" s="77">
        <f t="shared" si="1"/>
        <v>3.3333333333333335</v>
      </c>
      <c r="G22" s="77">
        <f t="shared" si="1"/>
        <v>0</v>
      </c>
      <c r="H22" s="77">
        <f t="shared" si="1"/>
        <v>0</v>
      </c>
      <c r="I22" s="77">
        <f t="shared" si="1"/>
        <v>0</v>
      </c>
      <c r="J22" s="77">
        <f t="shared" si="1"/>
        <v>3.0832476875642345</v>
      </c>
    </row>
    <row r="23" spans="1:10" ht="12" customHeight="1">
      <c r="A23" s="8" t="s">
        <v>46</v>
      </c>
      <c r="B23" s="77">
        <f t="shared" si="1"/>
        <v>1.8115942028985508</v>
      </c>
      <c r="C23" s="77">
        <f t="shared" si="1"/>
        <v>2.8169014084507045</v>
      </c>
      <c r="D23" s="77">
        <f t="shared" si="1"/>
        <v>0</v>
      </c>
      <c r="E23" s="77">
        <f t="shared" si="1"/>
        <v>0</v>
      </c>
      <c r="F23" s="77">
        <f t="shared" si="1"/>
        <v>3.3333333333333335</v>
      </c>
      <c r="G23" s="77">
        <f t="shared" si="1"/>
        <v>0</v>
      </c>
      <c r="H23" s="77">
        <f t="shared" si="1"/>
        <v>14.285714285714285</v>
      </c>
      <c r="I23" s="77">
        <f t="shared" si="1"/>
        <v>0</v>
      </c>
      <c r="J23" s="77">
        <f t="shared" si="1"/>
        <v>1.4388489208633095</v>
      </c>
    </row>
    <row r="24" spans="1:10" ht="12" customHeight="1">
      <c r="A24" s="8" t="s">
        <v>47</v>
      </c>
      <c r="B24" s="77">
        <f t="shared" si="1"/>
        <v>1.8115942028985508</v>
      </c>
      <c r="C24" s="77">
        <f t="shared" si="1"/>
        <v>1.8779342723004695</v>
      </c>
      <c r="D24" s="77">
        <f t="shared" si="1"/>
        <v>0.4291845493562232</v>
      </c>
      <c r="E24" s="77">
        <f t="shared" si="1"/>
        <v>1.1494252873563218</v>
      </c>
      <c r="F24" s="77">
        <f t="shared" si="1"/>
        <v>1.6666666666666667</v>
      </c>
      <c r="G24" s="77">
        <f t="shared" si="1"/>
        <v>0</v>
      </c>
      <c r="H24" s="77">
        <f t="shared" si="1"/>
        <v>14.285714285714285</v>
      </c>
      <c r="I24" s="77">
        <f t="shared" si="1"/>
        <v>0</v>
      </c>
      <c r="J24" s="77">
        <f t="shared" si="1"/>
        <v>1.3360739979445015</v>
      </c>
    </row>
    <row r="25" spans="1:10" ht="12" customHeight="1">
      <c r="A25" s="89" t="s">
        <v>29</v>
      </c>
      <c r="B25" s="18">
        <f t="shared" si="1"/>
        <v>100</v>
      </c>
      <c r="C25" s="18">
        <f t="shared" si="1"/>
        <v>100</v>
      </c>
      <c r="D25" s="18">
        <f t="shared" si="1"/>
        <v>100</v>
      </c>
      <c r="E25" s="18">
        <f t="shared" si="1"/>
        <v>100</v>
      </c>
      <c r="F25" s="18">
        <f t="shared" si="1"/>
        <v>100</v>
      </c>
      <c r="G25" s="18">
        <f t="shared" si="1"/>
        <v>100</v>
      </c>
      <c r="H25" s="18">
        <f t="shared" si="1"/>
        <v>100</v>
      </c>
      <c r="I25" s="18">
        <f t="shared" si="1"/>
        <v>100</v>
      </c>
      <c r="J25" s="18">
        <f t="shared" si="1"/>
        <v>100</v>
      </c>
    </row>
    <row r="26" spans="1:10" ht="12" customHeight="1">
      <c r="A26" s="16"/>
      <c r="B26" s="217" t="s">
        <v>225</v>
      </c>
      <c r="C26" s="217"/>
      <c r="D26" s="217"/>
      <c r="E26" s="217"/>
      <c r="F26" s="217"/>
      <c r="G26" s="217"/>
      <c r="H26" s="217"/>
      <c r="I26" s="217"/>
      <c r="J26" s="217"/>
    </row>
    <row r="27" spans="1:10" ht="12" customHeight="1">
      <c r="A27" s="31" t="s">
        <v>41</v>
      </c>
      <c r="B27" s="77">
        <f>B13/B$16*100</f>
        <v>83.33333333333334</v>
      </c>
      <c r="C27" s="77">
        <f aca="true" t="shared" si="2" ref="C27:J28">C13/C$16*100</f>
        <v>65.21739130434783</v>
      </c>
      <c r="D27" s="77">
        <f t="shared" si="2"/>
        <v>94.44444444444444</v>
      </c>
      <c r="E27" s="77">
        <f t="shared" si="2"/>
        <v>25</v>
      </c>
      <c r="F27" s="77">
        <f t="shared" si="2"/>
        <v>93.33333333333333</v>
      </c>
      <c r="G27" s="77">
        <f t="shared" si="2"/>
        <v>0</v>
      </c>
      <c r="H27" s="77">
        <f t="shared" si="2"/>
        <v>66.66666666666666</v>
      </c>
      <c r="I27" s="77">
        <f t="shared" si="2"/>
        <v>100</v>
      </c>
      <c r="J27" s="77">
        <f t="shared" si="2"/>
        <v>79.04761904761905</v>
      </c>
    </row>
    <row r="28" spans="1:10" ht="12" customHeight="1">
      <c r="A28" s="31" t="s">
        <v>42</v>
      </c>
      <c r="B28" s="77">
        <f>B14/B$16*100</f>
        <v>16.666666666666664</v>
      </c>
      <c r="C28" s="77">
        <f t="shared" si="2"/>
        <v>26.08695652173913</v>
      </c>
      <c r="D28" s="77">
        <f t="shared" si="2"/>
        <v>5.555555555555555</v>
      </c>
      <c r="E28" s="77">
        <f t="shared" si="2"/>
        <v>25</v>
      </c>
      <c r="F28" s="77">
        <f t="shared" si="2"/>
        <v>6.666666666666667</v>
      </c>
      <c r="G28" s="77">
        <f t="shared" si="2"/>
        <v>100</v>
      </c>
      <c r="H28" s="77">
        <f t="shared" si="2"/>
        <v>33.33333333333333</v>
      </c>
      <c r="I28" s="77">
        <f t="shared" si="2"/>
        <v>0</v>
      </c>
      <c r="J28" s="77">
        <f t="shared" si="2"/>
        <v>17.142857142857142</v>
      </c>
    </row>
    <row r="29" spans="1:10" ht="12" customHeight="1">
      <c r="A29" s="31" t="s">
        <v>43</v>
      </c>
      <c r="B29" s="77">
        <f aca="true" t="shared" si="3" ref="B29:J30">B15/B$16*100</f>
        <v>0</v>
      </c>
      <c r="C29" s="77">
        <f t="shared" si="3"/>
        <v>8.695652173913043</v>
      </c>
      <c r="D29" s="77">
        <f t="shared" si="3"/>
        <v>0</v>
      </c>
      <c r="E29" s="77">
        <f t="shared" si="3"/>
        <v>50</v>
      </c>
      <c r="F29" s="77">
        <f t="shared" si="3"/>
        <v>0</v>
      </c>
      <c r="G29" s="77">
        <f t="shared" si="3"/>
        <v>0</v>
      </c>
      <c r="H29" s="77">
        <f t="shared" si="3"/>
        <v>0</v>
      </c>
      <c r="I29" s="77">
        <f t="shared" si="3"/>
        <v>0</v>
      </c>
      <c r="J29" s="77">
        <f t="shared" si="3"/>
        <v>3.8095238095238098</v>
      </c>
    </row>
    <row r="30" spans="1:10" ht="12" customHeight="1">
      <c r="A30" s="209" t="s">
        <v>29</v>
      </c>
      <c r="B30" s="182">
        <f t="shared" si="3"/>
        <v>100</v>
      </c>
      <c r="C30" s="182">
        <f t="shared" si="3"/>
        <v>100</v>
      </c>
      <c r="D30" s="182">
        <f t="shared" si="3"/>
        <v>100</v>
      </c>
      <c r="E30" s="182">
        <f t="shared" si="3"/>
        <v>100</v>
      </c>
      <c r="F30" s="182">
        <f t="shared" si="3"/>
        <v>100</v>
      </c>
      <c r="G30" s="182">
        <f t="shared" si="3"/>
        <v>100</v>
      </c>
      <c r="H30" s="182">
        <f t="shared" si="3"/>
        <v>100</v>
      </c>
      <c r="I30" s="182">
        <f t="shared" si="3"/>
        <v>100</v>
      </c>
      <c r="J30" s="182">
        <f t="shared" si="3"/>
        <v>100</v>
      </c>
    </row>
    <row r="31" spans="1:6" ht="12.75">
      <c r="A31" s="183" t="s">
        <v>226</v>
      </c>
      <c r="B31" s="5"/>
      <c r="C31" s="5"/>
      <c r="D31" s="5"/>
      <c r="E31" s="5"/>
      <c r="F31" s="5"/>
    </row>
    <row r="32" spans="1:5" ht="12.75">
      <c r="A32" s="184" t="s">
        <v>241</v>
      </c>
      <c r="B32" s="183"/>
      <c r="C32" s="183"/>
      <c r="D32" s="183"/>
      <c r="E32" s="183"/>
    </row>
  </sheetData>
  <mergeCells count="4">
    <mergeCell ref="B3:J3"/>
    <mergeCell ref="B12:J12"/>
    <mergeCell ref="B17:J17"/>
    <mergeCell ref="B26:J26"/>
  </mergeCells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K21" sqref="K21"/>
    </sheetView>
  </sheetViews>
  <sheetFormatPr defaultColWidth="9.140625" defaultRowHeight="12.75"/>
  <cols>
    <col min="1" max="5" width="9.421875" style="0" customWidth="1"/>
    <col min="6" max="6" width="8.57421875" style="0" customWidth="1"/>
    <col min="7" max="7" width="9.421875" style="0" customWidth="1"/>
  </cols>
  <sheetData>
    <row r="1" spans="1:7" ht="17.25" customHeight="1">
      <c r="A1" s="179" t="s">
        <v>293</v>
      </c>
      <c r="B1" s="180"/>
      <c r="C1" s="180"/>
      <c r="D1" s="180"/>
      <c r="E1" s="180"/>
      <c r="F1" s="177"/>
      <c r="G1" s="177"/>
    </row>
    <row r="2" spans="1:7" s="2" customFormat="1" ht="22.5">
      <c r="A2" s="192" t="s">
        <v>221</v>
      </c>
      <c r="B2" s="123" t="s">
        <v>20</v>
      </c>
      <c r="C2" s="123" t="s">
        <v>21</v>
      </c>
      <c r="D2" s="123" t="s">
        <v>22</v>
      </c>
      <c r="E2" s="123" t="s">
        <v>49</v>
      </c>
      <c r="F2" s="123" t="s">
        <v>24</v>
      </c>
      <c r="G2" s="117" t="s">
        <v>29</v>
      </c>
    </row>
    <row r="3" spans="1:7" s="2" customFormat="1" ht="11.25" customHeight="1">
      <c r="A3" s="16"/>
      <c r="B3" s="215" t="s">
        <v>222</v>
      </c>
      <c r="C3" s="215"/>
      <c r="D3" s="215"/>
      <c r="E3" s="215"/>
      <c r="F3" s="215"/>
      <c r="G3" s="215"/>
    </row>
    <row r="4" spans="1:7" s="1" customFormat="1" ht="11.25" customHeight="1">
      <c r="A4" s="8" t="s">
        <v>41</v>
      </c>
      <c r="B4" s="88">
        <v>138</v>
      </c>
      <c r="C4" s="88">
        <v>132</v>
      </c>
      <c r="D4" s="88">
        <v>100</v>
      </c>
      <c r="E4" s="88">
        <v>30</v>
      </c>
      <c r="F4" s="88">
        <v>60</v>
      </c>
      <c r="G4" s="88">
        <v>460</v>
      </c>
    </row>
    <row r="5" spans="1:7" s="1" customFormat="1" ht="11.25" customHeight="1">
      <c r="A5" s="8" t="s">
        <v>42</v>
      </c>
      <c r="B5" s="88">
        <v>166</v>
      </c>
      <c r="C5" s="88">
        <v>70</v>
      </c>
      <c r="D5" s="88">
        <v>34</v>
      </c>
      <c r="E5" s="88">
        <v>9</v>
      </c>
      <c r="F5" s="88">
        <v>0</v>
      </c>
      <c r="G5" s="88">
        <v>279</v>
      </c>
    </row>
    <row r="6" spans="1:7" s="1" customFormat="1" ht="11.25" customHeight="1">
      <c r="A6" s="8" t="s">
        <v>43</v>
      </c>
      <c r="B6" s="88">
        <v>78</v>
      </c>
      <c r="C6" s="88">
        <v>26</v>
      </c>
      <c r="D6" s="88">
        <v>9</v>
      </c>
      <c r="E6" s="88">
        <v>1</v>
      </c>
      <c r="F6" s="88">
        <v>0</v>
      </c>
      <c r="G6" s="88">
        <v>114</v>
      </c>
    </row>
    <row r="7" spans="1:7" s="1" customFormat="1" ht="11.25" customHeight="1">
      <c r="A7" s="8" t="s">
        <v>44</v>
      </c>
      <c r="B7" s="88">
        <v>49</v>
      </c>
      <c r="C7" s="88">
        <v>11</v>
      </c>
      <c r="D7" s="88">
        <v>3</v>
      </c>
      <c r="E7" s="88">
        <v>0</v>
      </c>
      <c r="F7" s="88">
        <v>0</v>
      </c>
      <c r="G7" s="88">
        <v>63</v>
      </c>
    </row>
    <row r="8" spans="1:7" s="1" customFormat="1" ht="11.25" customHeight="1">
      <c r="A8" s="8" t="s">
        <v>45</v>
      </c>
      <c r="B8" s="88">
        <v>20</v>
      </c>
      <c r="C8" s="88">
        <v>10</v>
      </c>
      <c r="D8" s="88">
        <v>0</v>
      </c>
      <c r="E8" s="88">
        <v>0</v>
      </c>
      <c r="F8" s="88">
        <v>0</v>
      </c>
      <c r="G8" s="88">
        <v>30</v>
      </c>
    </row>
    <row r="9" spans="1:7" s="1" customFormat="1" ht="11.25" customHeight="1">
      <c r="A9" s="8" t="s">
        <v>46</v>
      </c>
      <c r="B9" s="88">
        <v>11</v>
      </c>
      <c r="C9" s="88">
        <v>2</v>
      </c>
      <c r="D9" s="88">
        <v>1</v>
      </c>
      <c r="E9" s="88">
        <v>0</v>
      </c>
      <c r="F9" s="88">
        <v>0</v>
      </c>
      <c r="G9" s="88">
        <v>14</v>
      </c>
    </row>
    <row r="10" spans="1:7" s="1" customFormat="1" ht="11.25" customHeight="1">
      <c r="A10" s="8" t="s">
        <v>47</v>
      </c>
      <c r="B10" s="88">
        <v>13</v>
      </c>
      <c r="C10" s="88">
        <v>0</v>
      </c>
      <c r="D10" s="88">
        <v>0</v>
      </c>
      <c r="E10" s="88">
        <v>0</v>
      </c>
      <c r="F10" s="88">
        <v>0</v>
      </c>
      <c r="G10" s="88">
        <v>13</v>
      </c>
    </row>
    <row r="11" spans="1:7" s="2" customFormat="1" ht="11.25" customHeight="1">
      <c r="A11" s="89" t="s">
        <v>29</v>
      </c>
      <c r="B11" s="14">
        <v>475</v>
      </c>
      <c r="C11" s="14">
        <v>251</v>
      </c>
      <c r="D11" s="14">
        <v>147</v>
      </c>
      <c r="E11" s="14">
        <v>40</v>
      </c>
      <c r="F11" s="14">
        <v>60</v>
      </c>
      <c r="G11" s="14">
        <v>973</v>
      </c>
    </row>
    <row r="12" spans="1:7" ht="11.25" customHeight="1">
      <c r="A12" s="16"/>
      <c r="B12" s="215" t="s">
        <v>223</v>
      </c>
      <c r="C12" s="215"/>
      <c r="D12" s="215"/>
      <c r="E12" s="215"/>
      <c r="F12" s="215"/>
      <c r="G12" s="215"/>
    </row>
    <row r="13" spans="1:7" s="1" customFormat="1" ht="11.25" customHeight="1">
      <c r="A13" s="31" t="s">
        <v>41</v>
      </c>
      <c r="B13" s="88">
        <v>41</v>
      </c>
      <c r="C13" s="88">
        <v>24</v>
      </c>
      <c r="D13" s="88">
        <v>17</v>
      </c>
      <c r="E13" s="88">
        <v>1</v>
      </c>
      <c r="F13" s="88">
        <v>0</v>
      </c>
      <c r="G13" s="88">
        <v>83</v>
      </c>
    </row>
    <row r="14" spans="1:7" s="1" customFormat="1" ht="11.25" customHeight="1">
      <c r="A14" s="31" t="s">
        <v>42</v>
      </c>
      <c r="B14" s="88">
        <v>14</v>
      </c>
      <c r="C14" s="88">
        <v>4</v>
      </c>
      <c r="D14" s="88">
        <v>0</v>
      </c>
      <c r="E14" s="88">
        <v>0</v>
      </c>
      <c r="F14" s="88">
        <v>0</v>
      </c>
      <c r="G14" s="88">
        <v>18</v>
      </c>
    </row>
    <row r="15" spans="1:7" s="1" customFormat="1" ht="11.25" customHeight="1">
      <c r="A15" s="31" t="s">
        <v>43</v>
      </c>
      <c r="B15" s="88">
        <v>4</v>
      </c>
      <c r="C15" s="88">
        <v>0</v>
      </c>
      <c r="D15" s="88">
        <v>0</v>
      </c>
      <c r="E15" s="88">
        <v>0</v>
      </c>
      <c r="F15" s="88">
        <v>0</v>
      </c>
      <c r="G15" s="88">
        <v>4</v>
      </c>
    </row>
    <row r="16" spans="1:7" s="1" customFormat="1" ht="11.25" customHeight="1">
      <c r="A16" s="210" t="s">
        <v>29</v>
      </c>
      <c r="B16" s="14">
        <f aca="true" t="shared" si="0" ref="B16:G16">SUM(B13:B15)</f>
        <v>59</v>
      </c>
      <c r="C16" s="14">
        <f t="shared" si="0"/>
        <v>28</v>
      </c>
      <c r="D16" s="14">
        <f t="shared" si="0"/>
        <v>17</v>
      </c>
      <c r="E16" s="14">
        <f t="shared" si="0"/>
        <v>1</v>
      </c>
      <c r="F16" s="14">
        <f t="shared" si="0"/>
        <v>0</v>
      </c>
      <c r="G16" s="14">
        <f t="shared" si="0"/>
        <v>105</v>
      </c>
    </row>
    <row r="17" spans="1:7" s="1" customFormat="1" ht="11.25" customHeight="1">
      <c r="A17" s="16"/>
      <c r="B17" s="215" t="s">
        <v>224</v>
      </c>
      <c r="C17" s="215"/>
      <c r="D17" s="215"/>
      <c r="E17" s="215"/>
      <c r="F17" s="215"/>
      <c r="G17" s="215"/>
    </row>
    <row r="18" spans="1:7" s="1" customFormat="1" ht="11.25" customHeight="1">
      <c r="A18" s="8" t="s">
        <v>41</v>
      </c>
      <c r="B18" s="77">
        <f aca="true" t="shared" si="1" ref="B18:G25">B4/B$11*100</f>
        <v>29.05263157894737</v>
      </c>
      <c r="C18" s="77">
        <f t="shared" si="1"/>
        <v>52.589641434262944</v>
      </c>
      <c r="D18" s="77">
        <f t="shared" si="1"/>
        <v>68.02721088435374</v>
      </c>
      <c r="E18" s="77">
        <f t="shared" si="1"/>
        <v>75</v>
      </c>
      <c r="F18" s="77">
        <f t="shared" si="1"/>
        <v>100</v>
      </c>
      <c r="G18" s="77">
        <f t="shared" si="1"/>
        <v>47.27646454265159</v>
      </c>
    </row>
    <row r="19" spans="1:7" s="1" customFormat="1" ht="11.25" customHeight="1">
      <c r="A19" s="8" t="s">
        <v>42</v>
      </c>
      <c r="B19" s="77">
        <f t="shared" si="1"/>
        <v>34.94736842105263</v>
      </c>
      <c r="C19" s="77">
        <f t="shared" si="1"/>
        <v>27.88844621513944</v>
      </c>
      <c r="D19" s="77">
        <f t="shared" si="1"/>
        <v>23.12925170068027</v>
      </c>
      <c r="E19" s="77">
        <f t="shared" si="1"/>
        <v>22.5</v>
      </c>
      <c r="F19" s="77">
        <f t="shared" si="1"/>
        <v>0</v>
      </c>
      <c r="G19" s="77">
        <f t="shared" si="1"/>
        <v>28.674203494347378</v>
      </c>
    </row>
    <row r="20" spans="1:7" s="1" customFormat="1" ht="11.25" customHeight="1">
      <c r="A20" s="8" t="s">
        <v>43</v>
      </c>
      <c r="B20" s="77">
        <f t="shared" si="1"/>
        <v>16.42105263157895</v>
      </c>
      <c r="C20" s="77">
        <f t="shared" si="1"/>
        <v>10.358565737051793</v>
      </c>
      <c r="D20" s="77">
        <f t="shared" si="1"/>
        <v>6.122448979591836</v>
      </c>
      <c r="E20" s="77">
        <f t="shared" si="1"/>
        <v>2.5</v>
      </c>
      <c r="F20" s="77">
        <f t="shared" si="1"/>
        <v>0</v>
      </c>
      <c r="G20" s="77">
        <f t="shared" si="1"/>
        <v>11.71634121274409</v>
      </c>
    </row>
    <row r="21" spans="1:7" s="5" customFormat="1" ht="11.25" customHeight="1">
      <c r="A21" s="8" t="s">
        <v>44</v>
      </c>
      <c r="B21" s="77">
        <f t="shared" si="1"/>
        <v>10.31578947368421</v>
      </c>
      <c r="C21" s="77">
        <f t="shared" si="1"/>
        <v>4.382470119521913</v>
      </c>
      <c r="D21" s="77">
        <f t="shared" si="1"/>
        <v>2.0408163265306123</v>
      </c>
      <c r="E21" s="77">
        <f t="shared" si="1"/>
        <v>0</v>
      </c>
      <c r="F21" s="77">
        <f t="shared" si="1"/>
        <v>0</v>
      </c>
      <c r="G21" s="77">
        <f t="shared" si="1"/>
        <v>6.474820143884892</v>
      </c>
    </row>
    <row r="22" spans="1:7" s="5" customFormat="1" ht="11.25" customHeight="1">
      <c r="A22" s="8" t="s">
        <v>45</v>
      </c>
      <c r="B22" s="77">
        <f t="shared" si="1"/>
        <v>4.2105263157894735</v>
      </c>
      <c r="C22" s="77">
        <f t="shared" si="1"/>
        <v>3.9840637450199203</v>
      </c>
      <c r="D22" s="77">
        <f t="shared" si="1"/>
        <v>0</v>
      </c>
      <c r="E22" s="77">
        <f t="shared" si="1"/>
        <v>0</v>
      </c>
      <c r="F22" s="77">
        <f t="shared" si="1"/>
        <v>0</v>
      </c>
      <c r="G22" s="77">
        <f t="shared" si="1"/>
        <v>3.0832476875642345</v>
      </c>
    </row>
    <row r="23" spans="1:7" ht="11.25" customHeight="1">
      <c r="A23" s="8" t="s">
        <v>46</v>
      </c>
      <c r="B23" s="77">
        <f t="shared" si="1"/>
        <v>2.3157894736842106</v>
      </c>
      <c r="C23" s="77">
        <f t="shared" si="1"/>
        <v>0.796812749003984</v>
      </c>
      <c r="D23" s="77">
        <f t="shared" si="1"/>
        <v>0.6802721088435374</v>
      </c>
      <c r="E23" s="77">
        <f t="shared" si="1"/>
        <v>0</v>
      </c>
      <c r="F23" s="77">
        <f t="shared" si="1"/>
        <v>0</v>
      </c>
      <c r="G23" s="77">
        <f t="shared" si="1"/>
        <v>1.4388489208633095</v>
      </c>
    </row>
    <row r="24" spans="1:7" ht="11.25" customHeight="1">
      <c r="A24" s="8" t="s">
        <v>47</v>
      </c>
      <c r="B24" s="77">
        <f t="shared" si="1"/>
        <v>2.736842105263158</v>
      </c>
      <c r="C24" s="77">
        <f t="shared" si="1"/>
        <v>0</v>
      </c>
      <c r="D24" s="77">
        <f t="shared" si="1"/>
        <v>0</v>
      </c>
      <c r="E24" s="77">
        <f t="shared" si="1"/>
        <v>0</v>
      </c>
      <c r="F24" s="77">
        <f t="shared" si="1"/>
        <v>0</v>
      </c>
      <c r="G24" s="77">
        <f t="shared" si="1"/>
        <v>1.3360739979445015</v>
      </c>
    </row>
    <row r="25" spans="1:7" ht="11.25" customHeight="1">
      <c r="A25" s="89" t="s">
        <v>29</v>
      </c>
      <c r="B25" s="18">
        <f t="shared" si="1"/>
        <v>100</v>
      </c>
      <c r="C25" s="18">
        <f t="shared" si="1"/>
        <v>100</v>
      </c>
      <c r="D25" s="18">
        <f t="shared" si="1"/>
        <v>100</v>
      </c>
      <c r="E25" s="18">
        <f t="shared" si="1"/>
        <v>100</v>
      </c>
      <c r="F25" s="18">
        <f t="shared" si="1"/>
        <v>100</v>
      </c>
      <c r="G25" s="18">
        <f t="shared" si="1"/>
        <v>100</v>
      </c>
    </row>
    <row r="26" spans="1:7" ht="11.25" customHeight="1">
      <c r="A26" s="16"/>
      <c r="B26" s="217" t="s">
        <v>225</v>
      </c>
      <c r="C26" s="217"/>
      <c r="D26" s="217"/>
      <c r="E26" s="217"/>
      <c r="F26" s="217"/>
      <c r="G26" s="217"/>
    </row>
    <row r="27" spans="1:7" ht="11.25" customHeight="1">
      <c r="A27" s="31" t="s">
        <v>41</v>
      </c>
      <c r="B27" s="77">
        <f aca="true" t="shared" si="2" ref="B27:E30">B13/B$16*100</f>
        <v>69.49152542372882</v>
      </c>
      <c r="C27" s="77">
        <f t="shared" si="2"/>
        <v>85.71428571428571</v>
      </c>
      <c r="D27" s="77">
        <f t="shared" si="2"/>
        <v>100</v>
      </c>
      <c r="E27" s="77">
        <f t="shared" si="2"/>
        <v>100</v>
      </c>
      <c r="F27" s="77">
        <v>0</v>
      </c>
      <c r="G27" s="77">
        <f>G13/G$16*100</f>
        <v>79.04761904761905</v>
      </c>
    </row>
    <row r="28" spans="1:7" ht="11.25" customHeight="1">
      <c r="A28" s="31" t="s">
        <v>42</v>
      </c>
      <c r="B28" s="77">
        <f t="shared" si="2"/>
        <v>23.728813559322035</v>
      </c>
      <c r="C28" s="77">
        <f t="shared" si="2"/>
        <v>14.285714285714285</v>
      </c>
      <c r="D28" s="77">
        <f t="shared" si="2"/>
        <v>0</v>
      </c>
      <c r="E28" s="77">
        <f t="shared" si="2"/>
        <v>0</v>
      </c>
      <c r="F28" s="77">
        <v>0</v>
      </c>
      <c r="G28" s="77">
        <f>G14/G$16*100</f>
        <v>17.142857142857142</v>
      </c>
    </row>
    <row r="29" spans="1:7" ht="11.25" customHeight="1">
      <c r="A29" s="31" t="s">
        <v>43</v>
      </c>
      <c r="B29" s="77">
        <f t="shared" si="2"/>
        <v>6.779661016949152</v>
      </c>
      <c r="C29" s="77">
        <f t="shared" si="2"/>
        <v>0</v>
      </c>
      <c r="D29" s="77">
        <f t="shared" si="2"/>
        <v>0</v>
      </c>
      <c r="E29" s="77">
        <f t="shared" si="2"/>
        <v>0</v>
      </c>
      <c r="F29" s="77">
        <v>0</v>
      </c>
      <c r="G29" s="77">
        <f>G15/G$16*100</f>
        <v>3.8095238095238098</v>
      </c>
    </row>
    <row r="30" spans="1:7" ht="11.25" customHeight="1">
      <c r="A30" s="209" t="s">
        <v>29</v>
      </c>
      <c r="B30" s="182">
        <f t="shared" si="2"/>
        <v>100</v>
      </c>
      <c r="C30" s="182">
        <f t="shared" si="2"/>
        <v>100</v>
      </c>
      <c r="D30" s="182">
        <f t="shared" si="2"/>
        <v>100</v>
      </c>
      <c r="E30" s="182">
        <f t="shared" si="2"/>
        <v>100</v>
      </c>
      <c r="F30" s="185">
        <v>0</v>
      </c>
      <c r="G30" s="182">
        <f>G16/G$16*100</f>
        <v>100</v>
      </c>
    </row>
    <row r="31" spans="1:7" ht="12.75">
      <c r="A31" s="102" t="s">
        <v>242</v>
      </c>
      <c r="B31" s="102"/>
      <c r="C31" s="102"/>
      <c r="D31" s="102"/>
      <c r="E31" s="102"/>
      <c r="F31" s="102"/>
      <c r="G31" s="102"/>
    </row>
    <row r="32" spans="1:7" ht="9.75" customHeight="1">
      <c r="A32" s="102" t="s">
        <v>228</v>
      </c>
      <c r="B32" s="102"/>
      <c r="C32" s="102"/>
      <c r="D32" s="102"/>
      <c r="E32" s="102"/>
      <c r="F32" s="102"/>
      <c r="G32" s="102"/>
    </row>
    <row r="33" spans="1:4" ht="12.75">
      <c r="A33" s="184" t="s">
        <v>227</v>
      </c>
      <c r="B33" s="183"/>
      <c r="C33" s="183"/>
      <c r="D33" s="183"/>
    </row>
  </sheetData>
  <mergeCells count="4">
    <mergeCell ref="B3:G3"/>
    <mergeCell ref="B12:G12"/>
    <mergeCell ref="B17:G17"/>
    <mergeCell ref="B26:G26"/>
  </mergeCells>
  <printOptions horizontalCentered="1"/>
  <pageMargins left="0.984251968503937" right="0.984251968503937" top="0.984251968503937" bottom="0.984251968503937" header="0.7874015748031497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L12" sqref="L12"/>
    </sheetView>
  </sheetViews>
  <sheetFormatPr defaultColWidth="9.140625" defaultRowHeight="12.75"/>
  <cols>
    <col min="1" max="1" width="11.140625" style="0" customWidth="1"/>
    <col min="2" max="10" width="8.00390625" style="0" customWidth="1"/>
  </cols>
  <sheetData>
    <row r="1" spans="1:10" ht="17.25" customHeight="1">
      <c r="A1" s="115" t="s">
        <v>243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93" t="s">
        <v>50</v>
      </c>
      <c r="B2" s="117" t="s">
        <v>0</v>
      </c>
      <c r="C2" s="117" t="s">
        <v>1</v>
      </c>
      <c r="D2" s="117" t="s">
        <v>2</v>
      </c>
      <c r="E2" s="117" t="s">
        <v>3</v>
      </c>
      <c r="F2" s="117" t="s">
        <v>4</v>
      </c>
      <c r="G2" s="117" t="s">
        <v>5</v>
      </c>
      <c r="H2" s="117" t="s">
        <v>6</v>
      </c>
      <c r="I2" s="117" t="s">
        <v>7</v>
      </c>
      <c r="J2" s="117" t="s">
        <v>8</v>
      </c>
    </row>
    <row r="3" spans="1:10" ht="12" customHeight="1">
      <c r="A3" s="13"/>
      <c r="B3" s="56" t="s">
        <v>73</v>
      </c>
      <c r="C3" s="56"/>
      <c r="D3" s="56"/>
      <c r="E3" s="56"/>
      <c r="F3" s="56"/>
      <c r="G3" s="56"/>
      <c r="H3" s="56"/>
      <c r="I3" s="56"/>
      <c r="J3" s="56"/>
    </row>
    <row r="4" spans="1:10" ht="11.25" customHeight="1">
      <c r="A4" s="13" t="s">
        <v>51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 customHeight="1">
      <c r="A5" s="6" t="s">
        <v>52</v>
      </c>
      <c r="B5" s="80">
        <v>27</v>
      </c>
      <c r="C5" s="80">
        <v>29</v>
      </c>
      <c r="D5" s="80">
        <v>35</v>
      </c>
      <c r="E5" s="80">
        <v>0</v>
      </c>
      <c r="F5" s="80">
        <v>6</v>
      </c>
      <c r="G5" s="80">
        <v>0</v>
      </c>
      <c r="H5" s="80">
        <v>0</v>
      </c>
      <c r="I5" s="80">
        <v>15</v>
      </c>
      <c r="J5" s="80">
        <v>112</v>
      </c>
    </row>
    <row r="6" spans="1:10" ht="12.75" customHeight="1">
      <c r="A6" s="1" t="s">
        <v>53</v>
      </c>
      <c r="B6" s="80">
        <v>36</v>
      </c>
      <c r="C6" s="80">
        <v>30</v>
      </c>
      <c r="D6" s="80">
        <v>32</v>
      </c>
      <c r="E6" s="80">
        <v>10</v>
      </c>
      <c r="F6" s="80">
        <v>10</v>
      </c>
      <c r="G6" s="80">
        <v>1</v>
      </c>
      <c r="H6" s="80">
        <v>3</v>
      </c>
      <c r="I6" s="80">
        <v>7</v>
      </c>
      <c r="J6" s="80">
        <v>129</v>
      </c>
    </row>
    <row r="7" spans="1:10" ht="12.75" customHeight="1">
      <c r="A7" s="1" t="s">
        <v>54</v>
      </c>
      <c r="B7" s="80">
        <v>79</v>
      </c>
      <c r="C7" s="80">
        <v>78</v>
      </c>
      <c r="D7" s="80">
        <v>51</v>
      </c>
      <c r="E7" s="80">
        <v>19</v>
      </c>
      <c r="F7" s="80">
        <v>15</v>
      </c>
      <c r="G7" s="80">
        <v>3</v>
      </c>
      <c r="H7" s="80">
        <v>3</v>
      </c>
      <c r="I7" s="80">
        <v>17</v>
      </c>
      <c r="J7" s="80">
        <v>265</v>
      </c>
    </row>
    <row r="8" spans="1:10" ht="12.75" customHeight="1">
      <c r="A8" s="1" t="s">
        <v>55</v>
      </c>
      <c r="B8" s="80">
        <v>175</v>
      </c>
      <c r="C8" s="80">
        <v>162</v>
      </c>
      <c r="D8" s="80">
        <v>92</v>
      </c>
      <c r="E8" s="80">
        <v>41</v>
      </c>
      <c r="F8" s="80">
        <v>46</v>
      </c>
      <c r="G8" s="80">
        <v>6</v>
      </c>
      <c r="H8" s="80">
        <v>8</v>
      </c>
      <c r="I8" s="80">
        <v>32</v>
      </c>
      <c r="J8" s="80">
        <v>562</v>
      </c>
    </row>
    <row r="9" spans="1:10" ht="12.75" customHeight="1">
      <c r="A9" s="1" t="s">
        <v>56</v>
      </c>
      <c r="B9" s="80">
        <v>357</v>
      </c>
      <c r="C9" s="80">
        <v>249</v>
      </c>
      <c r="D9" s="80">
        <v>132</v>
      </c>
      <c r="E9" s="80">
        <v>85</v>
      </c>
      <c r="F9" s="80">
        <v>73</v>
      </c>
      <c r="G9" s="80">
        <v>28</v>
      </c>
      <c r="H9" s="80">
        <v>10</v>
      </c>
      <c r="I9" s="80">
        <v>55</v>
      </c>
      <c r="J9" s="80">
        <v>989</v>
      </c>
    </row>
    <row r="10" spans="1:10" ht="12.75" customHeight="1">
      <c r="A10" s="1" t="s">
        <v>57</v>
      </c>
      <c r="B10" s="80">
        <v>600</v>
      </c>
      <c r="C10" s="80">
        <v>487</v>
      </c>
      <c r="D10" s="80">
        <v>246</v>
      </c>
      <c r="E10" s="80">
        <v>153</v>
      </c>
      <c r="F10" s="80">
        <v>154</v>
      </c>
      <c r="G10" s="80">
        <v>57</v>
      </c>
      <c r="H10" s="80">
        <v>19</v>
      </c>
      <c r="I10" s="80">
        <v>49</v>
      </c>
      <c r="J10" s="80">
        <v>1765</v>
      </c>
    </row>
    <row r="11" spans="1:10" ht="12.75" customHeight="1">
      <c r="A11" s="1" t="s">
        <v>58</v>
      </c>
      <c r="B11" s="80">
        <v>1250</v>
      </c>
      <c r="C11" s="80">
        <v>856</v>
      </c>
      <c r="D11" s="80">
        <v>481</v>
      </c>
      <c r="E11" s="80">
        <v>275</v>
      </c>
      <c r="F11" s="80">
        <v>343</v>
      </c>
      <c r="G11" s="80">
        <v>111</v>
      </c>
      <c r="H11" s="80">
        <v>49</v>
      </c>
      <c r="I11" s="80">
        <v>54</v>
      </c>
      <c r="J11" s="80">
        <v>3419</v>
      </c>
    </row>
    <row r="12" spans="1:10" ht="12.75" customHeight="1">
      <c r="A12" s="1" t="s">
        <v>59</v>
      </c>
      <c r="B12" s="80">
        <v>1924</v>
      </c>
      <c r="C12" s="80">
        <v>1344</v>
      </c>
      <c r="D12" s="80">
        <v>795</v>
      </c>
      <c r="E12" s="80">
        <v>431</v>
      </c>
      <c r="F12" s="80">
        <v>552</v>
      </c>
      <c r="G12" s="80">
        <v>180</v>
      </c>
      <c r="H12" s="80">
        <v>61</v>
      </c>
      <c r="I12" s="80">
        <v>46</v>
      </c>
      <c r="J12" s="80">
        <v>5333</v>
      </c>
    </row>
    <row r="13" spans="1:10" ht="12.75" customHeight="1">
      <c r="A13" s="1" t="s">
        <v>60</v>
      </c>
      <c r="B13" s="80">
        <v>1818</v>
      </c>
      <c r="C13" s="80">
        <v>1125</v>
      </c>
      <c r="D13" s="80">
        <v>784</v>
      </c>
      <c r="E13" s="80">
        <v>397</v>
      </c>
      <c r="F13" s="80">
        <v>438</v>
      </c>
      <c r="G13" s="80">
        <v>165</v>
      </c>
      <c r="H13" s="80">
        <v>81</v>
      </c>
      <c r="I13" s="80">
        <v>28</v>
      </c>
      <c r="J13" s="80">
        <v>4836</v>
      </c>
    </row>
    <row r="14" spans="1:10" ht="12.75" customHeight="1">
      <c r="A14" s="1" t="s">
        <v>61</v>
      </c>
      <c r="B14" s="80">
        <v>946</v>
      </c>
      <c r="C14" s="80">
        <v>616</v>
      </c>
      <c r="D14" s="80">
        <v>437</v>
      </c>
      <c r="E14" s="80">
        <v>224</v>
      </c>
      <c r="F14" s="80">
        <v>278</v>
      </c>
      <c r="G14" s="80">
        <v>87</v>
      </c>
      <c r="H14" s="80">
        <v>39</v>
      </c>
      <c r="I14" s="80">
        <v>5</v>
      </c>
      <c r="J14" s="80">
        <v>2632</v>
      </c>
    </row>
    <row r="15" spans="1:10" ht="12.75" customHeight="1">
      <c r="A15" s="1" t="s">
        <v>62</v>
      </c>
      <c r="B15" s="80">
        <v>223</v>
      </c>
      <c r="C15" s="80">
        <v>111</v>
      </c>
      <c r="D15" s="80">
        <v>103</v>
      </c>
      <c r="E15" s="80">
        <v>59</v>
      </c>
      <c r="F15" s="80">
        <v>53</v>
      </c>
      <c r="G15" s="80">
        <v>17</v>
      </c>
      <c r="H15" s="80">
        <v>8</v>
      </c>
      <c r="I15" s="80">
        <v>3</v>
      </c>
      <c r="J15" s="80">
        <v>577</v>
      </c>
    </row>
    <row r="16" spans="1:10" ht="12.75" customHeight="1">
      <c r="A16" s="14" t="s">
        <v>63</v>
      </c>
      <c r="B16" s="15">
        <v>7435</v>
      </c>
      <c r="C16" s="15">
        <v>5087</v>
      </c>
      <c r="D16" s="15">
        <v>3188</v>
      </c>
      <c r="E16" s="15">
        <v>1694</v>
      </c>
      <c r="F16" s="15">
        <v>1968</v>
      </c>
      <c r="G16" s="15">
        <v>655</v>
      </c>
      <c r="H16" s="15">
        <v>281</v>
      </c>
      <c r="I16" s="15">
        <v>311</v>
      </c>
      <c r="J16" s="15">
        <v>20619</v>
      </c>
    </row>
    <row r="17" spans="1:10" ht="12.75" customHeight="1">
      <c r="A17" s="2" t="s">
        <v>64</v>
      </c>
      <c r="B17" s="80" t="s">
        <v>65</v>
      </c>
      <c r="C17" s="80"/>
      <c r="D17" s="80"/>
      <c r="E17" s="80"/>
      <c r="F17" s="80"/>
      <c r="G17" s="80"/>
      <c r="H17" s="80"/>
      <c r="I17" s="80"/>
      <c r="J17" s="80"/>
    </row>
    <row r="18" spans="1:10" ht="12.75" customHeight="1">
      <c r="A18" s="6" t="s">
        <v>52</v>
      </c>
      <c r="B18" s="80">
        <v>24</v>
      </c>
      <c r="C18" s="80">
        <v>23</v>
      </c>
      <c r="D18" s="80">
        <v>28</v>
      </c>
      <c r="E18" s="80">
        <v>3</v>
      </c>
      <c r="F18" s="80">
        <v>3</v>
      </c>
      <c r="G18" s="80">
        <v>0</v>
      </c>
      <c r="H18" s="80">
        <v>1</v>
      </c>
      <c r="I18" s="80">
        <v>7</v>
      </c>
      <c r="J18" s="80">
        <v>89</v>
      </c>
    </row>
    <row r="19" spans="1:10" ht="12.75" customHeight="1">
      <c r="A19" s="1" t="s">
        <v>53</v>
      </c>
      <c r="B19" s="80">
        <v>28</v>
      </c>
      <c r="C19" s="80">
        <v>46</v>
      </c>
      <c r="D19" s="80">
        <v>22</v>
      </c>
      <c r="E19" s="80">
        <v>9</v>
      </c>
      <c r="F19" s="80">
        <v>4</v>
      </c>
      <c r="G19" s="80">
        <v>0</v>
      </c>
      <c r="H19" s="80">
        <v>0</v>
      </c>
      <c r="I19" s="80">
        <v>4</v>
      </c>
      <c r="J19" s="80">
        <v>113</v>
      </c>
    </row>
    <row r="20" spans="1:10" ht="12.75" customHeight="1">
      <c r="A20" s="1" t="s">
        <v>54</v>
      </c>
      <c r="B20" s="80">
        <v>52</v>
      </c>
      <c r="C20" s="80">
        <v>67</v>
      </c>
      <c r="D20" s="80">
        <v>41</v>
      </c>
      <c r="E20" s="80">
        <v>16</v>
      </c>
      <c r="F20" s="80">
        <v>19</v>
      </c>
      <c r="G20" s="80">
        <v>0</v>
      </c>
      <c r="H20" s="80">
        <v>0</v>
      </c>
      <c r="I20" s="80">
        <v>16</v>
      </c>
      <c r="J20" s="80">
        <v>211</v>
      </c>
    </row>
    <row r="21" spans="1:10" ht="12.75" customHeight="1">
      <c r="A21" s="1" t="s">
        <v>55</v>
      </c>
      <c r="B21" s="80">
        <v>96</v>
      </c>
      <c r="C21" s="80">
        <v>108</v>
      </c>
      <c r="D21" s="80">
        <v>50</v>
      </c>
      <c r="E21" s="80">
        <v>31</v>
      </c>
      <c r="F21" s="80">
        <v>29</v>
      </c>
      <c r="G21" s="80">
        <v>5</v>
      </c>
      <c r="H21" s="80">
        <v>14</v>
      </c>
      <c r="I21" s="80">
        <v>24</v>
      </c>
      <c r="J21" s="80">
        <v>357</v>
      </c>
    </row>
    <row r="22" spans="1:10" ht="12.75" customHeight="1">
      <c r="A22" s="1" t="s">
        <v>56</v>
      </c>
      <c r="B22" s="80">
        <v>185</v>
      </c>
      <c r="C22" s="80">
        <v>211</v>
      </c>
      <c r="D22" s="80">
        <v>98</v>
      </c>
      <c r="E22" s="80">
        <v>46</v>
      </c>
      <c r="F22" s="80">
        <v>38</v>
      </c>
      <c r="G22" s="80">
        <v>12</v>
      </c>
      <c r="H22" s="80">
        <v>8</v>
      </c>
      <c r="I22" s="80">
        <v>34</v>
      </c>
      <c r="J22" s="80">
        <v>632</v>
      </c>
    </row>
    <row r="23" spans="1:10" ht="12.75" customHeight="1">
      <c r="A23" s="1" t="s">
        <v>57</v>
      </c>
      <c r="B23" s="80">
        <v>247</v>
      </c>
      <c r="C23" s="80">
        <v>249</v>
      </c>
      <c r="D23" s="80">
        <v>121</v>
      </c>
      <c r="E23" s="80">
        <v>81</v>
      </c>
      <c r="F23" s="80">
        <v>77</v>
      </c>
      <c r="G23" s="80">
        <v>22</v>
      </c>
      <c r="H23" s="80">
        <v>15</v>
      </c>
      <c r="I23" s="80">
        <v>39</v>
      </c>
      <c r="J23" s="80">
        <v>851</v>
      </c>
    </row>
    <row r="24" spans="1:10" ht="12.75" customHeight="1">
      <c r="A24" s="1" t="s">
        <v>58</v>
      </c>
      <c r="B24" s="80">
        <v>474</v>
      </c>
      <c r="C24" s="80">
        <v>441</v>
      </c>
      <c r="D24" s="80">
        <v>174</v>
      </c>
      <c r="E24" s="80">
        <v>117</v>
      </c>
      <c r="F24" s="80">
        <v>127</v>
      </c>
      <c r="G24" s="80">
        <v>31</v>
      </c>
      <c r="H24" s="80">
        <v>22</v>
      </c>
      <c r="I24" s="80">
        <v>42</v>
      </c>
      <c r="J24" s="80">
        <v>1428</v>
      </c>
    </row>
    <row r="25" spans="1:10" ht="12.75" customHeight="1">
      <c r="A25" s="1" t="s">
        <v>59</v>
      </c>
      <c r="B25" s="80">
        <v>594</v>
      </c>
      <c r="C25" s="80">
        <v>540</v>
      </c>
      <c r="D25" s="80">
        <v>264</v>
      </c>
      <c r="E25" s="80">
        <v>154</v>
      </c>
      <c r="F25" s="80">
        <v>187</v>
      </c>
      <c r="G25" s="80">
        <v>36</v>
      </c>
      <c r="H25" s="80">
        <v>23</v>
      </c>
      <c r="I25" s="80">
        <v>24</v>
      </c>
      <c r="J25" s="80">
        <v>1822</v>
      </c>
    </row>
    <row r="26" spans="1:10" ht="12.75" customHeight="1">
      <c r="A26" s="1" t="s">
        <v>60</v>
      </c>
      <c r="B26" s="80">
        <v>602</v>
      </c>
      <c r="C26" s="80">
        <v>443</v>
      </c>
      <c r="D26" s="80">
        <v>253</v>
      </c>
      <c r="E26" s="80">
        <v>124</v>
      </c>
      <c r="F26" s="80">
        <v>158</v>
      </c>
      <c r="G26" s="80">
        <v>41</v>
      </c>
      <c r="H26" s="80">
        <v>22</v>
      </c>
      <c r="I26" s="80">
        <v>12</v>
      </c>
      <c r="J26" s="80">
        <v>1655</v>
      </c>
    </row>
    <row r="27" spans="1:10" ht="12.75" customHeight="1">
      <c r="A27" s="1" t="s">
        <v>61</v>
      </c>
      <c r="B27" s="80">
        <v>314</v>
      </c>
      <c r="C27" s="80">
        <v>238</v>
      </c>
      <c r="D27" s="80">
        <v>138</v>
      </c>
      <c r="E27" s="80">
        <v>77</v>
      </c>
      <c r="F27" s="80">
        <v>86</v>
      </c>
      <c r="G27" s="80">
        <v>23</v>
      </c>
      <c r="H27" s="80">
        <v>15</v>
      </c>
      <c r="I27" s="80">
        <v>7</v>
      </c>
      <c r="J27" s="80">
        <v>898</v>
      </c>
    </row>
    <row r="28" spans="1:10" ht="12.75" customHeight="1">
      <c r="A28" s="1" t="s">
        <v>62</v>
      </c>
      <c r="B28" s="80">
        <v>76</v>
      </c>
      <c r="C28" s="80">
        <v>55</v>
      </c>
      <c r="D28" s="80">
        <v>40</v>
      </c>
      <c r="E28" s="80">
        <v>19</v>
      </c>
      <c r="F28" s="80">
        <v>20</v>
      </c>
      <c r="G28" s="80">
        <v>9</v>
      </c>
      <c r="H28" s="80">
        <v>4</v>
      </c>
      <c r="I28" s="80">
        <v>1</v>
      </c>
      <c r="J28" s="80">
        <v>224</v>
      </c>
    </row>
    <row r="29" spans="1:10" ht="12.75" customHeight="1">
      <c r="A29" s="14" t="s">
        <v>66</v>
      </c>
      <c r="B29" s="15">
        <v>2692</v>
      </c>
      <c r="C29" s="15">
        <v>2421</v>
      </c>
      <c r="D29" s="15">
        <v>1229</v>
      </c>
      <c r="E29" s="15">
        <v>677</v>
      </c>
      <c r="F29" s="15">
        <v>748</v>
      </c>
      <c r="G29" s="15">
        <v>179</v>
      </c>
      <c r="H29" s="15">
        <v>124</v>
      </c>
      <c r="I29" s="15">
        <v>210</v>
      </c>
      <c r="J29" s="15">
        <v>8280</v>
      </c>
    </row>
    <row r="30" spans="1:10" ht="12.75" customHeight="1">
      <c r="A30" s="2" t="s">
        <v>67</v>
      </c>
      <c r="B30" s="80" t="s">
        <v>65</v>
      </c>
      <c r="C30" s="80"/>
      <c r="D30" s="80"/>
      <c r="E30" s="80"/>
      <c r="F30" s="80"/>
      <c r="G30" s="80"/>
      <c r="H30" s="80"/>
      <c r="I30" s="80"/>
      <c r="J30" s="80"/>
    </row>
    <row r="31" spans="1:10" ht="12.75" customHeight="1">
      <c r="A31" s="6" t="s">
        <v>52</v>
      </c>
      <c r="B31" s="80">
        <v>51</v>
      </c>
      <c r="C31" s="80">
        <v>52</v>
      </c>
      <c r="D31" s="80">
        <v>63</v>
      </c>
      <c r="E31" s="80">
        <v>3</v>
      </c>
      <c r="F31" s="80">
        <v>9</v>
      </c>
      <c r="G31" s="80">
        <v>0</v>
      </c>
      <c r="H31" s="80">
        <v>1</v>
      </c>
      <c r="I31" s="80">
        <v>22</v>
      </c>
      <c r="J31" s="80">
        <v>201</v>
      </c>
    </row>
    <row r="32" spans="1:10" ht="12.75" customHeight="1">
      <c r="A32" s="1" t="s">
        <v>53</v>
      </c>
      <c r="B32" s="80">
        <v>64</v>
      </c>
      <c r="C32" s="80">
        <v>76</v>
      </c>
      <c r="D32" s="80">
        <v>54</v>
      </c>
      <c r="E32" s="80">
        <v>19</v>
      </c>
      <c r="F32" s="80">
        <v>14</v>
      </c>
      <c r="G32" s="80">
        <v>1</v>
      </c>
      <c r="H32" s="80">
        <v>3</v>
      </c>
      <c r="I32" s="80">
        <v>11</v>
      </c>
      <c r="J32" s="80">
        <v>242</v>
      </c>
    </row>
    <row r="33" spans="1:10" ht="12.75" customHeight="1">
      <c r="A33" s="1" t="s">
        <v>54</v>
      </c>
      <c r="B33" s="80">
        <v>131</v>
      </c>
      <c r="C33" s="80">
        <v>145</v>
      </c>
      <c r="D33" s="80">
        <v>92</v>
      </c>
      <c r="E33" s="80">
        <v>35</v>
      </c>
      <c r="F33" s="80">
        <v>34</v>
      </c>
      <c r="G33" s="80">
        <v>3</v>
      </c>
      <c r="H33" s="80">
        <v>3</v>
      </c>
      <c r="I33" s="80">
        <v>33</v>
      </c>
      <c r="J33" s="80">
        <v>476</v>
      </c>
    </row>
    <row r="34" spans="1:10" ht="12.75" customHeight="1">
      <c r="A34" s="1" t="s">
        <v>55</v>
      </c>
      <c r="B34" s="80">
        <v>271</v>
      </c>
      <c r="C34" s="80">
        <v>270</v>
      </c>
      <c r="D34" s="80">
        <v>142</v>
      </c>
      <c r="E34" s="80">
        <v>72</v>
      </c>
      <c r="F34" s="80">
        <v>75</v>
      </c>
      <c r="G34" s="80">
        <v>11</v>
      </c>
      <c r="H34" s="80">
        <v>22</v>
      </c>
      <c r="I34" s="80">
        <v>56</v>
      </c>
      <c r="J34" s="80">
        <v>919</v>
      </c>
    </row>
    <row r="35" spans="1:10" ht="12.75" customHeight="1">
      <c r="A35" s="1" t="s">
        <v>56</v>
      </c>
      <c r="B35" s="80">
        <v>542</v>
      </c>
      <c r="C35" s="80">
        <v>460</v>
      </c>
      <c r="D35" s="80">
        <v>230</v>
      </c>
      <c r="E35" s="80">
        <v>131</v>
      </c>
      <c r="F35" s="80">
        <v>111</v>
      </c>
      <c r="G35" s="80">
        <v>40</v>
      </c>
      <c r="H35" s="80">
        <v>18</v>
      </c>
      <c r="I35" s="80">
        <v>89</v>
      </c>
      <c r="J35" s="80">
        <v>1621</v>
      </c>
    </row>
    <row r="36" spans="1:10" ht="12.75" customHeight="1">
      <c r="A36" s="1" t="s">
        <v>57</v>
      </c>
      <c r="B36" s="80">
        <v>847</v>
      </c>
      <c r="C36" s="80">
        <v>736</v>
      </c>
      <c r="D36" s="80">
        <v>367</v>
      </c>
      <c r="E36" s="80">
        <v>234</v>
      </c>
      <c r="F36" s="80">
        <v>231</v>
      </c>
      <c r="G36" s="80">
        <v>79</v>
      </c>
      <c r="H36" s="80">
        <v>34</v>
      </c>
      <c r="I36" s="80">
        <v>88</v>
      </c>
      <c r="J36" s="80">
        <v>2616</v>
      </c>
    </row>
    <row r="37" spans="1:10" ht="12.75" customHeight="1">
      <c r="A37" s="1" t="s">
        <v>58</v>
      </c>
      <c r="B37" s="80">
        <v>1724</v>
      </c>
      <c r="C37" s="80">
        <v>1297</v>
      </c>
      <c r="D37" s="80">
        <v>655</v>
      </c>
      <c r="E37" s="80">
        <v>392</v>
      </c>
      <c r="F37" s="80">
        <v>470</v>
      </c>
      <c r="G37" s="80">
        <v>142</v>
      </c>
      <c r="H37" s="80">
        <v>71</v>
      </c>
      <c r="I37" s="80">
        <v>96</v>
      </c>
      <c r="J37" s="80">
        <v>4847</v>
      </c>
    </row>
    <row r="38" spans="1:10" ht="12.75" customHeight="1">
      <c r="A38" s="1" t="s">
        <v>59</v>
      </c>
      <c r="B38" s="80">
        <v>2518</v>
      </c>
      <c r="C38" s="80">
        <v>1884</v>
      </c>
      <c r="D38" s="80">
        <v>1059</v>
      </c>
      <c r="E38" s="80">
        <v>585</v>
      </c>
      <c r="F38" s="80">
        <v>739</v>
      </c>
      <c r="G38" s="80">
        <v>216</v>
      </c>
      <c r="H38" s="80">
        <v>84</v>
      </c>
      <c r="I38" s="80">
        <v>70</v>
      </c>
      <c r="J38" s="80">
        <v>7155</v>
      </c>
    </row>
    <row r="39" spans="1:10" ht="12.75" customHeight="1">
      <c r="A39" s="1" t="s">
        <v>60</v>
      </c>
      <c r="B39" s="80">
        <v>2420</v>
      </c>
      <c r="C39" s="80">
        <v>1568</v>
      </c>
      <c r="D39" s="80">
        <v>1037</v>
      </c>
      <c r="E39" s="80">
        <v>521</v>
      </c>
      <c r="F39" s="80">
        <v>596</v>
      </c>
      <c r="G39" s="80">
        <v>206</v>
      </c>
      <c r="H39" s="80">
        <v>103</v>
      </c>
      <c r="I39" s="80">
        <v>40</v>
      </c>
      <c r="J39" s="80">
        <v>6491</v>
      </c>
    </row>
    <row r="40" spans="1:10" ht="12.75" customHeight="1">
      <c r="A40" s="1" t="s">
        <v>61</v>
      </c>
      <c r="B40" s="80">
        <v>1260</v>
      </c>
      <c r="C40" s="80">
        <v>854</v>
      </c>
      <c r="D40" s="80">
        <v>575</v>
      </c>
      <c r="E40" s="80">
        <v>301</v>
      </c>
      <c r="F40" s="80">
        <v>364</v>
      </c>
      <c r="G40" s="80">
        <v>110</v>
      </c>
      <c r="H40" s="80">
        <v>54</v>
      </c>
      <c r="I40" s="80">
        <v>12</v>
      </c>
      <c r="J40" s="80">
        <v>3530</v>
      </c>
    </row>
    <row r="41" spans="1:10" ht="12.75" customHeight="1">
      <c r="A41" s="1" t="s">
        <v>62</v>
      </c>
      <c r="B41" s="80">
        <v>299</v>
      </c>
      <c r="C41" s="80">
        <v>166</v>
      </c>
      <c r="D41" s="80">
        <v>143</v>
      </c>
      <c r="E41" s="80">
        <v>78</v>
      </c>
      <c r="F41" s="80">
        <v>73</v>
      </c>
      <c r="G41" s="80">
        <v>26</v>
      </c>
      <c r="H41" s="80">
        <v>12</v>
      </c>
      <c r="I41" s="80">
        <v>4</v>
      </c>
      <c r="J41" s="80">
        <v>801</v>
      </c>
    </row>
    <row r="42" spans="1:10" ht="12.75" customHeight="1">
      <c r="A42" s="118" t="s">
        <v>29</v>
      </c>
      <c r="B42" s="120">
        <v>10127</v>
      </c>
      <c r="C42" s="120">
        <v>7508</v>
      </c>
      <c r="D42" s="120">
        <v>4417</v>
      </c>
      <c r="E42" s="120">
        <v>2371</v>
      </c>
      <c r="F42" s="120">
        <v>2716</v>
      </c>
      <c r="G42" s="120">
        <v>834</v>
      </c>
      <c r="H42" s="120">
        <v>405</v>
      </c>
      <c r="I42" s="120">
        <v>521</v>
      </c>
      <c r="J42" s="120">
        <v>28899</v>
      </c>
    </row>
    <row r="43" spans="1:10" ht="14.25" customHeight="1">
      <c r="A43" s="13"/>
      <c r="B43" s="16"/>
      <c r="C43" s="16"/>
      <c r="D43" s="16"/>
      <c r="E43" s="16"/>
      <c r="F43" s="16"/>
      <c r="G43" s="16"/>
      <c r="H43" s="16"/>
      <c r="I43" s="16"/>
      <c r="J43" s="17" t="s">
        <v>68</v>
      </c>
    </row>
    <row r="44" spans="1:10" ht="16.5" customHeight="1">
      <c r="A44" s="115" t="s">
        <v>244</v>
      </c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 customHeight="1">
      <c r="A45" s="193" t="s">
        <v>50</v>
      </c>
      <c r="B45" s="117" t="s">
        <v>0</v>
      </c>
      <c r="C45" s="117" t="s">
        <v>1</v>
      </c>
      <c r="D45" s="117" t="s">
        <v>2</v>
      </c>
      <c r="E45" s="117" t="s">
        <v>3</v>
      </c>
      <c r="F45" s="117" t="s">
        <v>4</v>
      </c>
      <c r="G45" s="117" t="s">
        <v>5</v>
      </c>
      <c r="H45" s="117" t="s">
        <v>6</v>
      </c>
      <c r="I45" s="117" t="s">
        <v>7</v>
      </c>
      <c r="J45" s="117" t="s">
        <v>8</v>
      </c>
    </row>
    <row r="46" spans="1:10" ht="12" customHeight="1">
      <c r="A46" s="13"/>
      <c r="B46" s="56" t="s">
        <v>48</v>
      </c>
      <c r="C46" s="56"/>
      <c r="D46" s="56"/>
      <c r="E46" s="56"/>
      <c r="F46" s="56"/>
      <c r="G46" s="56"/>
      <c r="H46" s="56"/>
      <c r="I46" s="56"/>
      <c r="J46" s="56"/>
    </row>
    <row r="47" spans="1:10" ht="11.25" customHeight="1">
      <c r="A47" s="13" t="s">
        <v>51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2.75" customHeight="1">
      <c r="A48" s="6" t="s">
        <v>52</v>
      </c>
      <c r="B48" s="4">
        <f aca="true" t="shared" si="0" ref="B48:J48">B5*100/B16</f>
        <v>0.36314727639542704</v>
      </c>
      <c r="C48" s="4">
        <f t="shared" si="0"/>
        <v>0.5700805976017299</v>
      </c>
      <c r="D48" s="4">
        <f t="shared" si="0"/>
        <v>1.0978670012547052</v>
      </c>
      <c r="E48" s="4">
        <f t="shared" si="0"/>
        <v>0</v>
      </c>
      <c r="F48" s="4">
        <f t="shared" si="0"/>
        <v>0.3048780487804878</v>
      </c>
      <c r="G48" s="4">
        <f t="shared" si="0"/>
        <v>0</v>
      </c>
      <c r="H48" s="4">
        <f t="shared" si="0"/>
        <v>0</v>
      </c>
      <c r="I48" s="4">
        <f t="shared" si="0"/>
        <v>4.823151125401929</v>
      </c>
      <c r="J48" s="4">
        <f t="shared" si="0"/>
        <v>0.5431883214510888</v>
      </c>
    </row>
    <row r="49" spans="1:10" ht="12.75" customHeight="1">
      <c r="A49" s="1" t="s">
        <v>53</v>
      </c>
      <c r="B49" s="4">
        <f aca="true" t="shared" si="1" ref="B49:J49">B6*100/B16</f>
        <v>0.484196368527236</v>
      </c>
      <c r="C49" s="4">
        <f t="shared" si="1"/>
        <v>0.5897385492431688</v>
      </c>
      <c r="D49" s="4">
        <f t="shared" si="1"/>
        <v>1.0037641154328734</v>
      </c>
      <c r="E49" s="4">
        <f t="shared" si="1"/>
        <v>0.5903187721369539</v>
      </c>
      <c r="F49" s="4">
        <f t="shared" si="1"/>
        <v>0.508130081300813</v>
      </c>
      <c r="G49" s="4">
        <f t="shared" si="1"/>
        <v>0.15267175572519084</v>
      </c>
      <c r="H49" s="4">
        <f t="shared" si="1"/>
        <v>1.0676156583629892</v>
      </c>
      <c r="I49" s="4">
        <f t="shared" si="1"/>
        <v>2.2508038585209005</v>
      </c>
      <c r="J49" s="4">
        <f t="shared" si="1"/>
        <v>0.6256365488142005</v>
      </c>
    </row>
    <row r="50" spans="1:10" ht="12.75" customHeight="1">
      <c r="A50" s="1" t="s">
        <v>54</v>
      </c>
      <c r="B50" s="4">
        <f aca="true" t="shared" si="2" ref="B50:J50">B7*100/B16</f>
        <v>1.062542030934768</v>
      </c>
      <c r="C50" s="4">
        <f t="shared" si="2"/>
        <v>1.533320228032239</v>
      </c>
      <c r="D50" s="4">
        <f t="shared" si="2"/>
        <v>1.5997490589711418</v>
      </c>
      <c r="E50" s="4">
        <f t="shared" si="2"/>
        <v>1.1216056670602126</v>
      </c>
      <c r="F50" s="4">
        <f t="shared" si="2"/>
        <v>0.7621951219512195</v>
      </c>
      <c r="G50" s="4">
        <f t="shared" si="2"/>
        <v>0.4580152671755725</v>
      </c>
      <c r="H50" s="4">
        <f t="shared" si="2"/>
        <v>1.0676156583629892</v>
      </c>
      <c r="I50" s="4">
        <f t="shared" si="2"/>
        <v>5.466237942122186</v>
      </c>
      <c r="J50" s="4">
        <f t="shared" si="2"/>
        <v>1.2852223677190941</v>
      </c>
    </row>
    <row r="51" spans="1:10" ht="12.75" customHeight="1">
      <c r="A51" s="1" t="s">
        <v>55</v>
      </c>
      <c r="B51" s="4">
        <f aca="true" t="shared" si="3" ref="B51:J51">B8*100/B16</f>
        <v>2.3537323470073974</v>
      </c>
      <c r="C51" s="4">
        <f t="shared" si="3"/>
        <v>3.184588165913112</v>
      </c>
      <c r="D51" s="4">
        <f t="shared" si="3"/>
        <v>2.8858218318695106</v>
      </c>
      <c r="E51" s="4">
        <f t="shared" si="3"/>
        <v>2.4203069657615113</v>
      </c>
      <c r="F51" s="4">
        <f t="shared" si="3"/>
        <v>2.33739837398374</v>
      </c>
      <c r="G51" s="4">
        <f t="shared" si="3"/>
        <v>0.916030534351145</v>
      </c>
      <c r="H51" s="4">
        <f t="shared" si="3"/>
        <v>2.8469750889679717</v>
      </c>
      <c r="I51" s="4">
        <f t="shared" si="3"/>
        <v>10.289389067524116</v>
      </c>
      <c r="J51" s="4">
        <f t="shared" si="3"/>
        <v>2.7256413987099277</v>
      </c>
    </row>
    <row r="52" spans="1:10" ht="12.75" customHeight="1">
      <c r="A52" s="1" t="s">
        <v>56</v>
      </c>
      <c r="B52" s="4">
        <f aca="true" t="shared" si="4" ref="B52:J52">B9*100/B16</f>
        <v>4.801613987895091</v>
      </c>
      <c r="C52" s="4">
        <f t="shared" si="4"/>
        <v>4.894829958718302</v>
      </c>
      <c r="D52" s="4">
        <f t="shared" si="4"/>
        <v>4.1405269761606025</v>
      </c>
      <c r="E52" s="4">
        <f t="shared" si="4"/>
        <v>5.017709563164108</v>
      </c>
      <c r="F52" s="4">
        <f t="shared" si="4"/>
        <v>3.709349593495935</v>
      </c>
      <c r="G52" s="4">
        <f t="shared" si="4"/>
        <v>4.2748091603053435</v>
      </c>
      <c r="H52" s="4">
        <f t="shared" si="4"/>
        <v>3.5587188612099645</v>
      </c>
      <c r="I52" s="4">
        <f t="shared" si="4"/>
        <v>17.684887459807072</v>
      </c>
      <c r="J52" s="4">
        <f t="shared" si="4"/>
        <v>4.796546874242204</v>
      </c>
    </row>
    <row r="53" spans="1:10" ht="12.75" customHeight="1">
      <c r="A53" s="1" t="s">
        <v>57</v>
      </c>
      <c r="B53" s="4">
        <f aca="true" t="shared" si="5" ref="B53:J53">B10*100/B16</f>
        <v>8.069939475453934</v>
      </c>
      <c r="C53" s="4">
        <f t="shared" si="5"/>
        <v>9.573422449380775</v>
      </c>
      <c r="D53" s="4">
        <f t="shared" si="5"/>
        <v>7.716436637390213</v>
      </c>
      <c r="E53" s="4">
        <f t="shared" si="5"/>
        <v>9.031877213695395</v>
      </c>
      <c r="F53" s="4">
        <f t="shared" si="5"/>
        <v>7.82520325203252</v>
      </c>
      <c r="G53" s="4">
        <f t="shared" si="5"/>
        <v>8.702290076335878</v>
      </c>
      <c r="H53" s="4">
        <f t="shared" si="5"/>
        <v>6.761565836298932</v>
      </c>
      <c r="I53" s="4">
        <f t="shared" si="5"/>
        <v>15.755627009646302</v>
      </c>
      <c r="J53" s="4">
        <f t="shared" si="5"/>
        <v>8.560065958581891</v>
      </c>
    </row>
    <row r="54" spans="1:10" ht="12.75" customHeight="1">
      <c r="A54" s="1" t="s">
        <v>58</v>
      </c>
      <c r="B54" s="4">
        <f aca="true" t="shared" si="6" ref="B54:J54">B11*100/B16</f>
        <v>16.812373907195695</v>
      </c>
      <c r="C54" s="4">
        <f t="shared" si="6"/>
        <v>16.82720660507175</v>
      </c>
      <c r="D54" s="4">
        <f t="shared" si="6"/>
        <v>15.087829360100377</v>
      </c>
      <c r="E54" s="4">
        <f t="shared" si="6"/>
        <v>16.233766233766232</v>
      </c>
      <c r="F54" s="4">
        <f t="shared" si="6"/>
        <v>17.428861788617887</v>
      </c>
      <c r="G54" s="4">
        <f t="shared" si="6"/>
        <v>16.946564885496183</v>
      </c>
      <c r="H54" s="4">
        <f t="shared" si="6"/>
        <v>17.437722419928825</v>
      </c>
      <c r="I54" s="4">
        <f t="shared" si="6"/>
        <v>17.363344051446944</v>
      </c>
      <c r="J54" s="4">
        <f t="shared" si="6"/>
        <v>16.581793491439935</v>
      </c>
    </row>
    <row r="55" spans="1:10" ht="12.75" customHeight="1">
      <c r="A55" s="1" t="s">
        <v>59</v>
      </c>
      <c r="B55" s="4">
        <f aca="true" t="shared" si="7" ref="B55:J55">B12*100/B16</f>
        <v>25.877605917955616</v>
      </c>
      <c r="C55" s="4">
        <f t="shared" si="7"/>
        <v>26.420287006093965</v>
      </c>
      <c r="D55" s="4">
        <f t="shared" si="7"/>
        <v>24.937264742785445</v>
      </c>
      <c r="E55" s="4">
        <f t="shared" si="7"/>
        <v>25.442739079102715</v>
      </c>
      <c r="F55" s="4">
        <f t="shared" si="7"/>
        <v>28.048780487804876</v>
      </c>
      <c r="G55" s="4">
        <f t="shared" si="7"/>
        <v>27.480916030534353</v>
      </c>
      <c r="H55" s="4">
        <f t="shared" si="7"/>
        <v>21.708185053380785</v>
      </c>
      <c r="I55" s="4">
        <f t="shared" si="7"/>
        <v>14.790996784565916</v>
      </c>
      <c r="J55" s="4">
        <f t="shared" si="7"/>
        <v>25.864493913380862</v>
      </c>
    </row>
    <row r="56" spans="1:10" ht="12.75" customHeight="1">
      <c r="A56" s="1" t="s">
        <v>60</v>
      </c>
      <c r="B56" s="4">
        <f aca="true" t="shared" si="8" ref="B56:J56">B13*100/B16</f>
        <v>24.45191661062542</v>
      </c>
      <c r="C56" s="4">
        <f t="shared" si="8"/>
        <v>22.115195596618832</v>
      </c>
      <c r="D56" s="4">
        <f t="shared" si="8"/>
        <v>24.592220828105397</v>
      </c>
      <c r="E56" s="4">
        <f t="shared" si="8"/>
        <v>23.435655253837073</v>
      </c>
      <c r="F56" s="4">
        <f t="shared" si="8"/>
        <v>22.25609756097561</v>
      </c>
      <c r="G56" s="4">
        <f t="shared" si="8"/>
        <v>25.19083969465649</v>
      </c>
      <c r="H56" s="4">
        <f t="shared" si="8"/>
        <v>28.82562277580071</v>
      </c>
      <c r="I56" s="4">
        <f t="shared" si="8"/>
        <v>9.003215434083602</v>
      </c>
      <c r="J56" s="4">
        <f t="shared" si="8"/>
        <v>23.454095736941657</v>
      </c>
    </row>
    <row r="57" spans="1:10" ht="12.75" customHeight="1">
      <c r="A57" s="1" t="s">
        <v>61</v>
      </c>
      <c r="B57" s="4">
        <f aca="true" t="shared" si="9" ref="B57:J57">B14*100/B16</f>
        <v>12.723604572965703</v>
      </c>
      <c r="C57" s="4">
        <f t="shared" si="9"/>
        <v>12.1092982111264</v>
      </c>
      <c r="D57" s="4">
        <f t="shared" si="9"/>
        <v>13.707653701380176</v>
      </c>
      <c r="E57" s="4">
        <f t="shared" si="9"/>
        <v>13.223140495867769</v>
      </c>
      <c r="F57" s="4">
        <f t="shared" si="9"/>
        <v>14.126016260162602</v>
      </c>
      <c r="G57" s="4">
        <f t="shared" si="9"/>
        <v>13.282442748091603</v>
      </c>
      <c r="H57" s="4">
        <f t="shared" si="9"/>
        <v>13.87900355871886</v>
      </c>
      <c r="I57" s="4">
        <f t="shared" si="9"/>
        <v>1.607717041800643</v>
      </c>
      <c r="J57" s="4">
        <f t="shared" si="9"/>
        <v>12.764925554100587</v>
      </c>
    </row>
    <row r="58" spans="1:10" ht="12.75" customHeight="1">
      <c r="A58" s="1" t="s">
        <v>62</v>
      </c>
      <c r="B58" s="4">
        <f>B15*100/B16</f>
        <v>2.9993275050437123</v>
      </c>
      <c r="C58" s="4">
        <f aca="true" t="shared" si="10" ref="C58:J58">C15*100/C16</f>
        <v>2.182032632199725</v>
      </c>
      <c r="D58" s="4">
        <f t="shared" si="10"/>
        <v>3.230865746549561</v>
      </c>
      <c r="E58" s="4">
        <f t="shared" si="10"/>
        <v>3.4828807556080283</v>
      </c>
      <c r="F58" s="4">
        <f t="shared" si="10"/>
        <v>2.6930894308943087</v>
      </c>
      <c r="G58" s="4">
        <f t="shared" si="10"/>
        <v>2.595419847328244</v>
      </c>
      <c r="H58" s="4">
        <f t="shared" si="10"/>
        <v>2.8469750889679717</v>
      </c>
      <c r="I58" s="4">
        <f t="shared" si="10"/>
        <v>0.9646302250803859</v>
      </c>
      <c r="J58" s="4">
        <f t="shared" si="10"/>
        <v>2.798389834618556</v>
      </c>
    </row>
    <row r="59" spans="1:10" ht="12.75" customHeight="1">
      <c r="A59" s="14" t="s">
        <v>63</v>
      </c>
      <c r="B59" s="18">
        <f aca="true" t="shared" si="11" ref="B59:J59">B16*100/B16</f>
        <v>100</v>
      </c>
      <c r="C59" s="18">
        <f t="shared" si="11"/>
        <v>100</v>
      </c>
      <c r="D59" s="18">
        <f t="shared" si="11"/>
        <v>100</v>
      </c>
      <c r="E59" s="18">
        <f t="shared" si="11"/>
        <v>100</v>
      </c>
      <c r="F59" s="18">
        <f t="shared" si="11"/>
        <v>100</v>
      </c>
      <c r="G59" s="18">
        <f t="shared" si="11"/>
        <v>100</v>
      </c>
      <c r="H59" s="18">
        <f t="shared" si="11"/>
        <v>100</v>
      </c>
      <c r="I59" s="18">
        <f t="shared" si="11"/>
        <v>100</v>
      </c>
      <c r="J59" s="18">
        <f t="shared" si="11"/>
        <v>100</v>
      </c>
    </row>
    <row r="60" ht="12.75" customHeight="1">
      <c r="A60" s="2" t="s">
        <v>64</v>
      </c>
    </row>
    <row r="61" spans="1:10" ht="12.75" customHeight="1">
      <c r="A61" s="6" t="s">
        <v>52</v>
      </c>
      <c r="B61" s="4">
        <f aca="true" t="shared" si="12" ref="B61:J61">B18*100/B29</f>
        <v>0.8915304606240714</v>
      </c>
      <c r="C61" s="4">
        <f t="shared" si="12"/>
        <v>0.9500206526228832</v>
      </c>
      <c r="D61" s="4">
        <f t="shared" si="12"/>
        <v>2.2782750203417415</v>
      </c>
      <c r="E61" s="4">
        <f t="shared" si="12"/>
        <v>0.4431314623338257</v>
      </c>
      <c r="F61" s="4">
        <f t="shared" si="12"/>
        <v>0.40106951871657753</v>
      </c>
      <c r="G61" s="4">
        <f t="shared" si="12"/>
        <v>0</v>
      </c>
      <c r="H61" s="4">
        <f t="shared" si="12"/>
        <v>0.8064516129032258</v>
      </c>
      <c r="I61" s="4">
        <f t="shared" si="12"/>
        <v>3.3333333333333335</v>
      </c>
      <c r="J61" s="4">
        <f t="shared" si="12"/>
        <v>1.0748792270531402</v>
      </c>
    </row>
    <row r="62" spans="1:10" ht="12.75" customHeight="1">
      <c r="A62" s="1" t="s">
        <v>53</v>
      </c>
      <c r="B62" s="4">
        <f aca="true" t="shared" si="13" ref="B62:J62">B19*100/B29</f>
        <v>1.0401188707280833</v>
      </c>
      <c r="C62" s="4">
        <f t="shared" si="13"/>
        <v>1.9000413052457663</v>
      </c>
      <c r="D62" s="4">
        <f t="shared" si="13"/>
        <v>1.790073230268511</v>
      </c>
      <c r="E62" s="4">
        <f t="shared" si="13"/>
        <v>1.329394387001477</v>
      </c>
      <c r="F62" s="4">
        <f t="shared" si="13"/>
        <v>0.5347593582887701</v>
      </c>
      <c r="G62" s="4">
        <f t="shared" si="13"/>
        <v>0</v>
      </c>
      <c r="H62" s="4">
        <f t="shared" si="13"/>
        <v>0</v>
      </c>
      <c r="I62" s="4">
        <f t="shared" si="13"/>
        <v>1.9047619047619047</v>
      </c>
      <c r="J62" s="4">
        <f t="shared" si="13"/>
        <v>1.3647342995169083</v>
      </c>
    </row>
    <row r="63" spans="1:10" ht="12.75" customHeight="1">
      <c r="A63" s="1" t="s">
        <v>54</v>
      </c>
      <c r="B63" s="4">
        <f aca="true" t="shared" si="14" ref="B63:J63">B20*100/B29</f>
        <v>1.9316493313521546</v>
      </c>
      <c r="C63" s="4">
        <f t="shared" si="14"/>
        <v>2.7674514663362246</v>
      </c>
      <c r="D63" s="4">
        <f t="shared" si="14"/>
        <v>3.336045565500407</v>
      </c>
      <c r="E63" s="4">
        <f t="shared" si="14"/>
        <v>2.363367799113737</v>
      </c>
      <c r="F63" s="4">
        <f t="shared" si="14"/>
        <v>2.5401069518716577</v>
      </c>
      <c r="G63" s="4">
        <f t="shared" si="14"/>
        <v>0</v>
      </c>
      <c r="H63" s="4">
        <f t="shared" si="14"/>
        <v>0</v>
      </c>
      <c r="I63" s="4">
        <f t="shared" si="14"/>
        <v>7.619047619047619</v>
      </c>
      <c r="J63" s="4">
        <f t="shared" si="14"/>
        <v>2.5483091787439616</v>
      </c>
    </row>
    <row r="64" spans="1:10" ht="12.75" customHeight="1">
      <c r="A64" s="1" t="s">
        <v>55</v>
      </c>
      <c r="B64" s="4">
        <f aca="true" t="shared" si="15" ref="B64:J64">B21*100/B29</f>
        <v>3.5661218424962855</v>
      </c>
      <c r="C64" s="4">
        <f t="shared" si="15"/>
        <v>4.4609665427509295</v>
      </c>
      <c r="D64" s="4">
        <f t="shared" si="15"/>
        <v>4.068348250610252</v>
      </c>
      <c r="E64" s="4">
        <f t="shared" si="15"/>
        <v>4.579025110782865</v>
      </c>
      <c r="F64" s="4">
        <f t="shared" si="15"/>
        <v>3.877005347593583</v>
      </c>
      <c r="G64" s="4">
        <f t="shared" si="15"/>
        <v>2.793296089385475</v>
      </c>
      <c r="H64" s="4">
        <f t="shared" si="15"/>
        <v>11.290322580645162</v>
      </c>
      <c r="I64" s="4">
        <f t="shared" si="15"/>
        <v>11.428571428571429</v>
      </c>
      <c r="J64" s="4">
        <f t="shared" si="15"/>
        <v>4.311594202898551</v>
      </c>
    </row>
    <row r="65" spans="1:10" ht="12.75" customHeight="1">
      <c r="A65" s="1" t="s">
        <v>56</v>
      </c>
      <c r="B65" s="4">
        <f aca="true" t="shared" si="16" ref="B65:J65">B22*100/B29</f>
        <v>6.872213967310549</v>
      </c>
      <c r="C65" s="4">
        <f t="shared" si="16"/>
        <v>8.715406856670798</v>
      </c>
      <c r="D65" s="4">
        <f t="shared" si="16"/>
        <v>7.973962571196094</v>
      </c>
      <c r="E65" s="4">
        <f t="shared" si="16"/>
        <v>6.794682422451994</v>
      </c>
      <c r="F65" s="4">
        <f t="shared" si="16"/>
        <v>5.080213903743315</v>
      </c>
      <c r="G65" s="4">
        <f t="shared" si="16"/>
        <v>6.70391061452514</v>
      </c>
      <c r="H65" s="4">
        <f t="shared" si="16"/>
        <v>6.451612903225806</v>
      </c>
      <c r="I65" s="4">
        <f t="shared" si="16"/>
        <v>16.19047619047619</v>
      </c>
      <c r="J65" s="4">
        <f t="shared" si="16"/>
        <v>7.632850241545894</v>
      </c>
    </row>
    <row r="66" spans="1:10" ht="12.75" customHeight="1">
      <c r="A66" s="1" t="s">
        <v>57</v>
      </c>
      <c r="B66" s="4">
        <f aca="true" t="shared" si="17" ref="B66:J66">B23*100/B29</f>
        <v>9.175334323922733</v>
      </c>
      <c r="C66" s="4">
        <f t="shared" si="17"/>
        <v>10.285006195786865</v>
      </c>
      <c r="D66" s="4">
        <f t="shared" si="17"/>
        <v>9.845402766476811</v>
      </c>
      <c r="E66" s="4">
        <f t="shared" si="17"/>
        <v>11.964549483013293</v>
      </c>
      <c r="F66" s="4">
        <f t="shared" si="17"/>
        <v>10.294117647058824</v>
      </c>
      <c r="G66" s="4">
        <f t="shared" si="17"/>
        <v>12.29050279329609</v>
      </c>
      <c r="H66" s="4">
        <f t="shared" si="17"/>
        <v>12.096774193548388</v>
      </c>
      <c r="I66" s="4">
        <f t="shared" si="17"/>
        <v>18.571428571428573</v>
      </c>
      <c r="J66" s="4">
        <f t="shared" si="17"/>
        <v>10.277777777777779</v>
      </c>
    </row>
    <row r="67" spans="1:10" ht="12.75" customHeight="1">
      <c r="A67" s="1" t="s">
        <v>58</v>
      </c>
      <c r="B67" s="4">
        <f aca="true" t="shared" si="18" ref="B67:J67">B24*100/B29</f>
        <v>17.60772659732541</v>
      </c>
      <c r="C67" s="4">
        <f t="shared" si="18"/>
        <v>18.21561338289963</v>
      </c>
      <c r="D67" s="4">
        <f t="shared" si="18"/>
        <v>14.157851912123677</v>
      </c>
      <c r="E67" s="4">
        <f t="shared" si="18"/>
        <v>17.282127031019204</v>
      </c>
      <c r="F67" s="4">
        <f t="shared" si="18"/>
        <v>16.97860962566845</v>
      </c>
      <c r="G67" s="4">
        <f t="shared" si="18"/>
        <v>17.318435754189945</v>
      </c>
      <c r="H67" s="4">
        <f t="shared" si="18"/>
        <v>17.741935483870968</v>
      </c>
      <c r="I67" s="4">
        <f t="shared" si="18"/>
        <v>20</v>
      </c>
      <c r="J67" s="4">
        <f t="shared" si="18"/>
        <v>17.246376811594203</v>
      </c>
    </row>
    <row r="68" spans="1:10" ht="12.75" customHeight="1">
      <c r="A68" s="1" t="s">
        <v>59</v>
      </c>
      <c r="B68" s="4">
        <f aca="true" t="shared" si="19" ref="B68:J68">B25*100/B29</f>
        <v>22.065378900445765</v>
      </c>
      <c r="C68" s="4">
        <f t="shared" si="19"/>
        <v>22.304832713754646</v>
      </c>
      <c r="D68" s="4">
        <f t="shared" si="19"/>
        <v>21.480878763222133</v>
      </c>
      <c r="E68" s="4">
        <f t="shared" si="19"/>
        <v>22.74741506646972</v>
      </c>
      <c r="F68" s="4">
        <f t="shared" si="19"/>
        <v>25</v>
      </c>
      <c r="G68" s="4">
        <f t="shared" si="19"/>
        <v>20.11173184357542</v>
      </c>
      <c r="H68" s="4">
        <f t="shared" si="19"/>
        <v>18.548387096774192</v>
      </c>
      <c r="I68" s="4">
        <f t="shared" si="19"/>
        <v>11.428571428571429</v>
      </c>
      <c r="J68" s="4">
        <f t="shared" si="19"/>
        <v>22.004830917874397</v>
      </c>
    </row>
    <row r="69" spans="1:10" ht="12.75" customHeight="1">
      <c r="A69" s="1" t="s">
        <v>60</v>
      </c>
      <c r="B69" s="4">
        <f aca="true" t="shared" si="20" ref="B69:J69">B26*100/B29</f>
        <v>22.362555720653788</v>
      </c>
      <c r="C69" s="4">
        <f t="shared" si="20"/>
        <v>18.298223874432054</v>
      </c>
      <c r="D69" s="4">
        <f t="shared" si="20"/>
        <v>20.585842148087877</v>
      </c>
      <c r="E69" s="4">
        <f t="shared" si="20"/>
        <v>18.31610044313146</v>
      </c>
      <c r="F69" s="4">
        <f t="shared" si="20"/>
        <v>21.122994652406415</v>
      </c>
      <c r="G69" s="4">
        <f t="shared" si="20"/>
        <v>22.905027932960895</v>
      </c>
      <c r="H69" s="4">
        <f t="shared" si="20"/>
        <v>17.741935483870968</v>
      </c>
      <c r="I69" s="4">
        <f t="shared" si="20"/>
        <v>5.714285714285714</v>
      </c>
      <c r="J69" s="4">
        <f t="shared" si="20"/>
        <v>19.98792270531401</v>
      </c>
    </row>
    <row r="70" spans="1:10" ht="12.75" customHeight="1">
      <c r="A70" s="1" t="s">
        <v>61</v>
      </c>
      <c r="B70" s="4">
        <f aca="true" t="shared" si="21" ref="B70:J70">B27*100/B29</f>
        <v>11.664190193164933</v>
      </c>
      <c r="C70" s="4">
        <f t="shared" si="21"/>
        <v>9.830648492358529</v>
      </c>
      <c r="D70" s="4">
        <f t="shared" si="21"/>
        <v>11.228641171684297</v>
      </c>
      <c r="E70" s="4">
        <f t="shared" si="21"/>
        <v>11.37370753323486</v>
      </c>
      <c r="F70" s="4">
        <f t="shared" si="21"/>
        <v>11.497326203208557</v>
      </c>
      <c r="G70" s="4">
        <f t="shared" si="21"/>
        <v>12.849162011173185</v>
      </c>
      <c r="H70" s="4">
        <f t="shared" si="21"/>
        <v>12.096774193548388</v>
      </c>
      <c r="I70" s="4">
        <f t="shared" si="21"/>
        <v>3.3333333333333335</v>
      </c>
      <c r="J70" s="4">
        <f t="shared" si="21"/>
        <v>10.845410628019323</v>
      </c>
    </row>
    <row r="71" spans="1:10" ht="12.75" customHeight="1">
      <c r="A71" s="1" t="s">
        <v>62</v>
      </c>
      <c r="B71" s="4">
        <f>B28*100/B29</f>
        <v>2.823179791976226</v>
      </c>
      <c r="C71" s="4">
        <f aca="true" t="shared" si="22" ref="C71:J71">C28*100/C29</f>
        <v>2.271788517141677</v>
      </c>
      <c r="D71" s="4">
        <f t="shared" si="22"/>
        <v>3.254678600488202</v>
      </c>
      <c r="E71" s="4">
        <f t="shared" si="22"/>
        <v>2.806499261447563</v>
      </c>
      <c r="F71" s="4">
        <f t="shared" si="22"/>
        <v>2.6737967914438503</v>
      </c>
      <c r="G71" s="4">
        <f t="shared" si="22"/>
        <v>5.027932960893855</v>
      </c>
      <c r="H71" s="4">
        <f t="shared" si="22"/>
        <v>3.225806451612903</v>
      </c>
      <c r="I71" s="4">
        <f t="shared" si="22"/>
        <v>0.47619047619047616</v>
      </c>
      <c r="J71" s="4">
        <f t="shared" si="22"/>
        <v>2.7053140096618358</v>
      </c>
    </row>
    <row r="72" spans="1:10" ht="12.75" customHeight="1">
      <c r="A72" s="14" t="s">
        <v>66</v>
      </c>
      <c r="B72" s="18">
        <f aca="true" t="shared" si="23" ref="B72:J72">B29*100/B29</f>
        <v>100</v>
      </c>
      <c r="C72" s="18">
        <f t="shared" si="23"/>
        <v>100</v>
      </c>
      <c r="D72" s="18">
        <f t="shared" si="23"/>
        <v>100</v>
      </c>
      <c r="E72" s="18">
        <f t="shared" si="23"/>
        <v>100</v>
      </c>
      <c r="F72" s="18">
        <f t="shared" si="23"/>
        <v>100</v>
      </c>
      <c r="G72" s="18">
        <f t="shared" si="23"/>
        <v>100</v>
      </c>
      <c r="H72" s="18">
        <f t="shared" si="23"/>
        <v>100</v>
      </c>
      <c r="I72" s="18">
        <f t="shared" si="23"/>
        <v>100</v>
      </c>
      <c r="J72" s="18">
        <f t="shared" si="23"/>
        <v>100</v>
      </c>
    </row>
    <row r="73" ht="12.75" customHeight="1">
      <c r="A73" s="2" t="s">
        <v>67</v>
      </c>
    </row>
    <row r="74" spans="1:10" ht="12.75" customHeight="1">
      <c r="A74" s="6" t="s">
        <v>52</v>
      </c>
      <c r="B74" s="4">
        <f aca="true" t="shared" si="24" ref="B74:J74">B31*100/B42</f>
        <v>0.503604226325664</v>
      </c>
      <c r="C74" s="4">
        <f t="shared" si="24"/>
        <v>0.6925945657964837</v>
      </c>
      <c r="D74" s="4">
        <f t="shared" si="24"/>
        <v>1.4263074484944533</v>
      </c>
      <c r="E74" s="4">
        <f t="shared" si="24"/>
        <v>0.12652889076339097</v>
      </c>
      <c r="F74" s="4">
        <f t="shared" si="24"/>
        <v>0.33136966126656847</v>
      </c>
      <c r="G74" s="4">
        <f t="shared" si="24"/>
        <v>0</v>
      </c>
      <c r="H74" s="4">
        <f t="shared" si="24"/>
        <v>0.24691358024691357</v>
      </c>
      <c r="I74" s="4">
        <f t="shared" si="24"/>
        <v>4.222648752399232</v>
      </c>
      <c r="J74" s="4">
        <f t="shared" si="24"/>
        <v>0.6955257967403716</v>
      </c>
    </row>
    <row r="75" spans="1:10" ht="12.75" customHeight="1">
      <c r="A75" s="1" t="s">
        <v>53</v>
      </c>
      <c r="B75" s="4">
        <f aca="true" t="shared" si="25" ref="B75:J75">B32*100/B42</f>
        <v>0.6319739310753432</v>
      </c>
      <c r="C75" s="4">
        <f t="shared" si="25"/>
        <v>1.0122535961640917</v>
      </c>
      <c r="D75" s="4">
        <f t="shared" si="25"/>
        <v>1.222549241566674</v>
      </c>
      <c r="E75" s="4">
        <f t="shared" si="25"/>
        <v>0.8013496415014761</v>
      </c>
      <c r="F75" s="4">
        <f t="shared" si="25"/>
        <v>0.5154639175257731</v>
      </c>
      <c r="G75" s="4">
        <f t="shared" si="25"/>
        <v>0.11990407673860912</v>
      </c>
      <c r="H75" s="4">
        <f t="shared" si="25"/>
        <v>0.7407407407407407</v>
      </c>
      <c r="I75" s="4">
        <f t="shared" si="25"/>
        <v>2.111324376199616</v>
      </c>
      <c r="J75" s="4">
        <f t="shared" si="25"/>
        <v>0.8373992179660196</v>
      </c>
    </row>
    <row r="76" spans="1:10" ht="12.75" customHeight="1">
      <c r="A76" s="1" t="s">
        <v>54</v>
      </c>
      <c r="B76" s="4">
        <f aca="true" t="shared" si="26" ref="B76:J76">B33*100/B42</f>
        <v>1.293571640169843</v>
      </c>
      <c r="C76" s="4">
        <f t="shared" si="26"/>
        <v>1.9312733084709643</v>
      </c>
      <c r="D76" s="4">
        <f t="shared" si="26"/>
        <v>2.0828616708172967</v>
      </c>
      <c r="E76" s="4">
        <f t="shared" si="26"/>
        <v>1.4761703922395613</v>
      </c>
      <c r="F76" s="4">
        <f t="shared" si="26"/>
        <v>1.251840942562592</v>
      </c>
      <c r="G76" s="4">
        <f t="shared" si="26"/>
        <v>0.3597122302158273</v>
      </c>
      <c r="H76" s="4">
        <f t="shared" si="26"/>
        <v>0.7407407407407407</v>
      </c>
      <c r="I76" s="4">
        <f t="shared" si="26"/>
        <v>6.333973128598848</v>
      </c>
      <c r="J76" s="4">
        <f t="shared" si="26"/>
        <v>1.647115817156303</v>
      </c>
    </row>
    <row r="77" spans="1:11" ht="12.75" customHeight="1">
      <c r="A77" s="1" t="s">
        <v>55</v>
      </c>
      <c r="B77" s="4">
        <f aca="true" t="shared" si="27" ref="B77:J77">B34*100/B42</f>
        <v>2.676014614397156</v>
      </c>
      <c r="C77" s="4">
        <f t="shared" si="27"/>
        <v>3.596164091635589</v>
      </c>
      <c r="D77" s="4">
        <f t="shared" si="27"/>
        <v>3.2148517093049582</v>
      </c>
      <c r="E77" s="4">
        <f t="shared" si="27"/>
        <v>3.036693378321383</v>
      </c>
      <c r="F77" s="4">
        <f t="shared" si="27"/>
        <v>2.7614138438880707</v>
      </c>
      <c r="G77" s="4">
        <f t="shared" si="27"/>
        <v>1.3189448441247003</v>
      </c>
      <c r="H77" s="4">
        <f t="shared" si="27"/>
        <v>5.432098765432099</v>
      </c>
      <c r="I77" s="4">
        <f t="shared" si="27"/>
        <v>10.748560460652591</v>
      </c>
      <c r="J77" s="4">
        <f t="shared" si="27"/>
        <v>3.1800408318626943</v>
      </c>
      <c r="K77" s="21"/>
    </row>
    <row r="78" spans="1:10" ht="12.75" customHeight="1">
      <c r="A78" s="1" t="s">
        <v>56</v>
      </c>
      <c r="B78" s="4">
        <f aca="true" t="shared" si="28" ref="B78:J78">B35*100/B42</f>
        <v>5.352029228794312</v>
      </c>
      <c r="C78" s="4">
        <f t="shared" si="28"/>
        <v>6.126798082045818</v>
      </c>
      <c r="D78" s="4">
        <f t="shared" si="28"/>
        <v>5.207154177043242</v>
      </c>
      <c r="E78" s="4">
        <f t="shared" si="28"/>
        <v>5.525094896668072</v>
      </c>
      <c r="F78" s="4">
        <f t="shared" si="28"/>
        <v>4.086892488954344</v>
      </c>
      <c r="G78" s="4">
        <f t="shared" si="28"/>
        <v>4.796163069544365</v>
      </c>
      <c r="H78" s="4">
        <f t="shared" si="28"/>
        <v>4.444444444444445</v>
      </c>
      <c r="I78" s="4">
        <f t="shared" si="28"/>
        <v>17.08253358925144</v>
      </c>
      <c r="J78" s="4">
        <f t="shared" si="28"/>
        <v>5.609190629433544</v>
      </c>
    </row>
    <row r="79" spans="1:10" ht="12.75" customHeight="1">
      <c r="A79" s="1" t="s">
        <v>57</v>
      </c>
      <c r="B79" s="4">
        <f aca="true" t="shared" si="29" ref="B79:J79">B36*100/B42</f>
        <v>8.363779994075244</v>
      </c>
      <c r="C79" s="4">
        <f t="shared" si="29"/>
        <v>9.802876931273309</v>
      </c>
      <c r="D79" s="4">
        <f t="shared" si="29"/>
        <v>8.308806882499434</v>
      </c>
      <c r="E79" s="4">
        <f t="shared" si="29"/>
        <v>9.869253479544495</v>
      </c>
      <c r="F79" s="4">
        <f t="shared" si="29"/>
        <v>8.505154639175258</v>
      </c>
      <c r="G79" s="4">
        <f t="shared" si="29"/>
        <v>9.47242206235012</v>
      </c>
      <c r="H79" s="4">
        <f t="shared" si="29"/>
        <v>8.395061728395062</v>
      </c>
      <c r="I79" s="4">
        <f t="shared" si="29"/>
        <v>16.89059500959693</v>
      </c>
      <c r="J79" s="4">
        <f t="shared" si="29"/>
        <v>9.052216339665732</v>
      </c>
    </row>
    <row r="80" spans="1:10" ht="12.75" customHeight="1">
      <c r="A80" s="1" t="s">
        <v>58</v>
      </c>
      <c r="B80" s="4">
        <f aca="true" t="shared" si="30" ref="B80:J80">B37*100/B42</f>
        <v>17.023797768342057</v>
      </c>
      <c r="C80" s="4">
        <f t="shared" si="30"/>
        <v>17.274906766116143</v>
      </c>
      <c r="D80" s="4">
        <f t="shared" si="30"/>
        <v>14.829069504188363</v>
      </c>
      <c r="E80" s="4">
        <f t="shared" si="30"/>
        <v>16.533108393083086</v>
      </c>
      <c r="F80" s="4">
        <f t="shared" si="30"/>
        <v>17.304860088365242</v>
      </c>
      <c r="G80" s="4">
        <f t="shared" si="30"/>
        <v>17.026378896882495</v>
      </c>
      <c r="H80" s="4">
        <f t="shared" si="30"/>
        <v>17.530864197530864</v>
      </c>
      <c r="I80" s="4">
        <f t="shared" si="30"/>
        <v>18.426103646833013</v>
      </c>
      <c r="J80" s="4">
        <f t="shared" si="30"/>
        <v>16.772206650749162</v>
      </c>
    </row>
    <row r="81" spans="1:10" ht="12.75" customHeight="1">
      <c r="A81" s="1" t="s">
        <v>59</v>
      </c>
      <c r="B81" s="4">
        <f aca="true" t="shared" si="31" ref="B81:J81">B38*100/B42</f>
        <v>24.86422435074553</v>
      </c>
      <c r="C81" s="4">
        <f t="shared" si="31"/>
        <v>25.09323388385722</v>
      </c>
      <c r="D81" s="4">
        <f t="shared" si="31"/>
        <v>23.975549015168667</v>
      </c>
      <c r="E81" s="4">
        <f t="shared" si="31"/>
        <v>24.67313369886124</v>
      </c>
      <c r="F81" s="4">
        <f t="shared" si="31"/>
        <v>27.209131075110456</v>
      </c>
      <c r="G81" s="4">
        <f t="shared" si="31"/>
        <v>25.899280575539567</v>
      </c>
      <c r="H81" s="4">
        <f t="shared" si="31"/>
        <v>20.74074074074074</v>
      </c>
      <c r="I81" s="4">
        <f t="shared" si="31"/>
        <v>13.435700575815739</v>
      </c>
      <c r="J81" s="4">
        <f t="shared" si="31"/>
        <v>24.75864216754905</v>
      </c>
    </row>
    <row r="82" spans="1:10" ht="12.75" customHeight="1">
      <c r="A82" s="1" t="s">
        <v>60</v>
      </c>
      <c r="B82" s="4">
        <f aca="true" t="shared" si="32" ref="B82:J82">B39*100/B42</f>
        <v>23.89651426878641</v>
      </c>
      <c r="C82" s="4">
        <f t="shared" si="32"/>
        <v>20.884389984017048</v>
      </c>
      <c r="D82" s="4">
        <f t="shared" si="32"/>
        <v>23.477473398234096</v>
      </c>
      <c r="E82" s="4">
        <f t="shared" si="32"/>
        <v>21.9738506959089</v>
      </c>
      <c r="F82" s="4">
        <f t="shared" si="32"/>
        <v>21.944035346097202</v>
      </c>
      <c r="G82" s="4">
        <f t="shared" si="32"/>
        <v>24.700239808153476</v>
      </c>
      <c r="H82" s="4">
        <f t="shared" si="32"/>
        <v>25.432098765432098</v>
      </c>
      <c r="I82" s="4">
        <f t="shared" si="32"/>
        <v>7.677543186180422</v>
      </c>
      <c r="J82" s="4">
        <f t="shared" si="32"/>
        <v>22.460984809162948</v>
      </c>
    </row>
    <row r="83" spans="1:10" ht="12.75" customHeight="1">
      <c r="A83" s="1" t="s">
        <v>61</v>
      </c>
      <c r="B83" s="4">
        <f aca="true" t="shared" si="33" ref="B83:J83">B40*100/B42</f>
        <v>12.441986768045819</v>
      </c>
      <c r="C83" s="4">
        <f t="shared" si="33"/>
        <v>11.374533830580713</v>
      </c>
      <c r="D83" s="4">
        <f t="shared" si="33"/>
        <v>13.017885442608105</v>
      </c>
      <c r="E83" s="4">
        <f t="shared" si="33"/>
        <v>12.695065373260228</v>
      </c>
      <c r="F83" s="4">
        <f t="shared" si="33"/>
        <v>13.402061855670103</v>
      </c>
      <c r="G83" s="4">
        <f t="shared" si="33"/>
        <v>13.189448441247002</v>
      </c>
      <c r="H83" s="4">
        <f t="shared" si="33"/>
        <v>13.333333333333334</v>
      </c>
      <c r="I83" s="4">
        <f t="shared" si="33"/>
        <v>2.3032629558541267</v>
      </c>
      <c r="J83" s="4">
        <f t="shared" si="33"/>
        <v>12.214955534793592</v>
      </c>
    </row>
    <row r="84" spans="1:10" ht="12.75" customHeight="1">
      <c r="A84" s="1" t="s">
        <v>62</v>
      </c>
      <c r="B84" s="4">
        <f>B41*100/B42</f>
        <v>2.952503209242619</v>
      </c>
      <c r="C84" s="4">
        <f aca="true" t="shared" si="34" ref="C84:J84">C41*100/C42</f>
        <v>2.210974960042621</v>
      </c>
      <c r="D84" s="4">
        <f t="shared" si="34"/>
        <v>3.2374915100747113</v>
      </c>
      <c r="E84" s="4">
        <f t="shared" si="34"/>
        <v>3.2897511598481652</v>
      </c>
      <c r="F84" s="4">
        <f t="shared" si="34"/>
        <v>2.687776141384389</v>
      </c>
      <c r="G84" s="4">
        <f t="shared" si="34"/>
        <v>3.117505995203837</v>
      </c>
      <c r="H84" s="4">
        <f t="shared" si="34"/>
        <v>2.962962962962963</v>
      </c>
      <c r="I84" s="4">
        <f t="shared" si="34"/>
        <v>0.7677543186180422</v>
      </c>
      <c r="J84" s="4">
        <f t="shared" si="34"/>
        <v>2.7717222049205854</v>
      </c>
    </row>
    <row r="85" spans="1:10" ht="12.75" customHeight="1">
      <c r="A85" s="118" t="s">
        <v>29</v>
      </c>
      <c r="B85" s="121">
        <f aca="true" t="shared" si="35" ref="B85:J85">B42*100/B42</f>
        <v>100</v>
      </c>
      <c r="C85" s="121">
        <f t="shared" si="35"/>
        <v>100</v>
      </c>
      <c r="D85" s="121">
        <f t="shared" si="35"/>
        <v>100</v>
      </c>
      <c r="E85" s="121">
        <f t="shared" si="35"/>
        <v>100</v>
      </c>
      <c r="F85" s="121">
        <f t="shared" si="35"/>
        <v>100</v>
      </c>
      <c r="G85" s="121">
        <f t="shared" si="35"/>
        <v>100</v>
      </c>
      <c r="H85" s="121">
        <f t="shared" si="35"/>
        <v>100</v>
      </c>
      <c r="I85" s="121">
        <f t="shared" si="35"/>
        <v>100</v>
      </c>
      <c r="J85" s="121">
        <f t="shared" si="35"/>
        <v>100</v>
      </c>
    </row>
    <row r="86" spans="1:10" ht="12.75" customHeight="1">
      <c r="A86" s="19" t="s">
        <v>144</v>
      </c>
      <c r="B86" s="20"/>
      <c r="C86" s="20"/>
      <c r="D86" s="20"/>
      <c r="E86" s="20"/>
      <c r="F86" s="20"/>
      <c r="G86" s="20"/>
      <c r="H86" s="20"/>
      <c r="I86" s="20"/>
      <c r="J86" s="20"/>
    </row>
    <row r="88" spans="2:10" ht="12.75">
      <c r="B88" s="21"/>
      <c r="C88" s="21"/>
      <c r="D88" s="21"/>
      <c r="E88" s="21"/>
      <c r="F88" s="21"/>
      <c r="G88" s="21"/>
      <c r="H88" s="21"/>
      <c r="I88" s="21"/>
      <c r="J88" s="21"/>
    </row>
  </sheetData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  <rowBreaks count="1" manualBreakCount="1">
    <brk id="43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46" sqref="A46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8.00390625" style="0" customWidth="1"/>
    <col min="4" max="4" width="8.7109375" style="0" customWidth="1"/>
    <col min="5" max="5" width="9.421875" style="0" customWidth="1"/>
    <col min="6" max="6" width="7.421875" style="0" customWidth="1"/>
    <col min="8" max="8" width="8.57421875" style="0" customWidth="1"/>
  </cols>
  <sheetData>
    <row r="1" spans="1:8" ht="17.25" customHeight="1">
      <c r="A1" s="115" t="s">
        <v>245</v>
      </c>
      <c r="B1" s="122"/>
      <c r="C1" s="122"/>
      <c r="D1" s="122"/>
      <c r="E1" s="122"/>
      <c r="F1" s="122"/>
      <c r="G1" s="122"/>
      <c r="H1" s="12"/>
    </row>
    <row r="2" spans="1:7" s="23" customFormat="1" ht="22.5" customHeight="1">
      <c r="A2" s="188" t="s">
        <v>50</v>
      </c>
      <c r="B2" s="123" t="s">
        <v>20</v>
      </c>
      <c r="C2" s="123" t="s">
        <v>21</v>
      </c>
      <c r="D2" s="123" t="s">
        <v>22</v>
      </c>
      <c r="E2" s="123" t="s">
        <v>23</v>
      </c>
      <c r="F2" s="123" t="s">
        <v>24</v>
      </c>
      <c r="G2" s="117" t="s">
        <v>196</v>
      </c>
    </row>
    <row r="3" spans="1:7" s="24" customFormat="1" ht="12" customHeight="1">
      <c r="A3" s="124"/>
      <c r="B3" s="125" t="s">
        <v>73</v>
      </c>
      <c r="C3" s="125"/>
      <c r="D3" s="125"/>
      <c r="E3" s="125"/>
      <c r="F3" s="125"/>
      <c r="G3" s="126"/>
    </row>
    <row r="4" spans="1:6" ht="12.75" customHeight="1">
      <c r="A4" s="2" t="s">
        <v>51</v>
      </c>
      <c r="B4" s="1"/>
      <c r="C4" s="1" t="s">
        <v>65</v>
      </c>
      <c r="D4" s="1" t="s">
        <v>65</v>
      </c>
      <c r="E4" s="1" t="s">
        <v>65</v>
      </c>
      <c r="F4" s="1" t="s">
        <v>65</v>
      </c>
    </row>
    <row r="5" spans="1:7" s="11" customFormat="1" ht="12.75" customHeight="1">
      <c r="A5" s="6" t="s">
        <v>52</v>
      </c>
      <c r="B5" s="80">
        <v>47</v>
      </c>
      <c r="C5" s="80">
        <v>26</v>
      </c>
      <c r="D5" s="80">
        <v>21</v>
      </c>
      <c r="E5" s="80">
        <v>6</v>
      </c>
      <c r="F5" s="80">
        <v>12</v>
      </c>
      <c r="G5" s="80">
        <v>112</v>
      </c>
    </row>
    <row r="6" spans="1:7" s="11" customFormat="1" ht="12.75" customHeight="1">
      <c r="A6" s="1" t="s">
        <v>53</v>
      </c>
      <c r="B6" s="80">
        <v>55</v>
      </c>
      <c r="C6" s="80">
        <v>33</v>
      </c>
      <c r="D6" s="80">
        <v>27</v>
      </c>
      <c r="E6" s="80">
        <v>6</v>
      </c>
      <c r="F6" s="80">
        <v>8</v>
      </c>
      <c r="G6" s="80">
        <v>129</v>
      </c>
    </row>
    <row r="7" spans="1:7" s="11" customFormat="1" ht="12.75" customHeight="1">
      <c r="A7" s="1" t="s">
        <v>54</v>
      </c>
      <c r="B7" s="80">
        <v>119</v>
      </c>
      <c r="C7" s="80">
        <v>77</v>
      </c>
      <c r="D7" s="80">
        <v>40</v>
      </c>
      <c r="E7" s="80">
        <v>9</v>
      </c>
      <c r="F7" s="80">
        <v>20</v>
      </c>
      <c r="G7" s="80">
        <v>265</v>
      </c>
    </row>
    <row r="8" spans="1:7" ht="12.75" customHeight="1">
      <c r="A8" s="1" t="s">
        <v>55</v>
      </c>
      <c r="B8" s="80">
        <v>284</v>
      </c>
      <c r="C8" s="80">
        <v>126</v>
      </c>
      <c r="D8" s="80">
        <v>98</v>
      </c>
      <c r="E8" s="80">
        <v>23</v>
      </c>
      <c r="F8" s="80">
        <v>31</v>
      </c>
      <c r="G8" s="80">
        <v>563</v>
      </c>
    </row>
    <row r="9" spans="1:7" ht="12.75" customHeight="1">
      <c r="A9" s="1" t="s">
        <v>56</v>
      </c>
      <c r="B9" s="80">
        <v>577</v>
      </c>
      <c r="C9" s="80">
        <v>200</v>
      </c>
      <c r="D9" s="80">
        <v>127</v>
      </c>
      <c r="E9" s="80">
        <v>37</v>
      </c>
      <c r="F9" s="80">
        <v>48</v>
      </c>
      <c r="G9" s="80">
        <v>989</v>
      </c>
    </row>
    <row r="10" spans="1:7" ht="12.75" customHeight="1">
      <c r="A10" s="1" t="s">
        <v>57</v>
      </c>
      <c r="B10" s="80">
        <v>1097</v>
      </c>
      <c r="C10" s="80">
        <v>419</v>
      </c>
      <c r="D10" s="80">
        <v>176</v>
      </c>
      <c r="E10" s="80">
        <v>27</v>
      </c>
      <c r="F10" s="80">
        <v>46</v>
      </c>
      <c r="G10" s="80">
        <v>1765</v>
      </c>
    </row>
    <row r="11" spans="1:7" ht="12.75" customHeight="1">
      <c r="A11" s="1" t="s">
        <v>58</v>
      </c>
      <c r="B11" s="80">
        <v>2256</v>
      </c>
      <c r="C11" s="80">
        <v>775</v>
      </c>
      <c r="D11" s="80">
        <v>287</v>
      </c>
      <c r="E11" s="80">
        <v>59</v>
      </c>
      <c r="F11" s="80">
        <v>42</v>
      </c>
      <c r="G11" s="80">
        <v>3419</v>
      </c>
    </row>
    <row r="12" spans="1:7" ht="12.75" customHeight="1">
      <c r="A12" s="1" t="s">
        <v>59</v>
      </c>
      <c r="B12" s="80">
        <v>3638</v>
      </c>
      <c r="C12" s="80">
        <v>1216</v>
      </c>
      <c r="D12" s="80">
        <v>389</v>
      </c>
      <c r="E12" s="80">
        <v>61</v>
      </c>
      <c r="F12" s="80">
        <v>29</v>
      </c>
      <c r="G12" s="80">
        <v>5333</v>
      </c>
    </row>
    <row r="13" spans="1:7" ht="12.75" customHeight="1">
      <c r="A13" s="1" t="s">
        <v>60</v>
      </c>
      <c r="B13" s="80">
        <v>3242</v>
      </c>
      <c r="C13" s="80">
        <v>1138</v>
      </c>
      <c r="D13" s="80">
        <v>378</v>
      </c>
      <c r="E13" s="80">
        <v>60</v>
      </c>
      <c r="F13" s="80">
        <v>18</v>
      </c>
      <c r="G13" s="80">
        <v>4837</v>
      </c>
    </row>
    <row r="14" spans="1:7" ht="12.75" customHeight="1">
      <c r="A14" s="1" t="s">
        <v>69</v>
      </c>
      <c r="B14" s="80">
        <v>1816</v>
      </c>
      <c r="C14" s="80">
        <v>599</v>
      </c>
      <c r="D14" s="80">
        <v>177</v>
      </c>
      <c r="E14" s="80">
        <v>26</v>
      </c>
      <c r="F14" s="80">
        <v>14</v>
      </c>
      <c r="G14" s="80">
        <v>2632</v>
      </c>
    </row>
    <row r="15" spans="1:7" ht="12.75" customHeight="1">
      <c r="A15" s="1" t="s">
        <v>62</v>
      </c>
      <c r="B15" s="80">
        <v>403</v>
      </c>
      <c r="C15" s="80">
        <v>124</v>
      </c>
      <c r="D15" s="80">
        <v>39</v>
      </c>
      <c r="E15" s="80">
        <v>8</v>
      </c>
      <c r="F15" s="80">
        <v>3</v>
      </c>
      <c r="G15" s="80">
        <v>578</v>
      </c>
    </row>
    <row r="16" spans="1:7" ht="12.75" customHeight="1">
      <c r="A16" s="14" t="s">
        <v>63</v>
      </c>
      <c r="B16" s="15">
        <v>13534</v>
      </c>
      <c r="C16" s="15">
        <v>4733</v>
      </c>
      <c r="D16" s="15">
        <v>1759</v>
      </c>
      <c r="E16" s="15">
        <v>322</v>
      </c>
      <c r="F16" s="15">
        <v>271</v>
      </c>
      <c r="G16" s="15">
        <v>20619</v>
      </c>
    </row>
    <row r="17" spans="1:7" ht="12.75" customHeight="1">
      <c r="A17" s="2" t="s">
        <v>64</v>
      </c>
      <c r="B17" s="80"/>
      <c r="C17" s="80"/>
      <c r="D17" s="80"/>
      <c r="E17" s="80"/>
      <c r="F17" s="80"/>
      <c r="G17" s="80"/>
    </row>
    <row r="18" spans="1:7" ht="12.75" customHeight="1">
      <c r="A18" s="6" t="s">
        <v>52</v>
      </c>
      <c r="B18" s="80">
        <v>32</v>
      </c>
      <c r="C18" s="80">
        <v>28</v>
      </c>
      <c r="D18" s="80">
        <v>17</v>
      </c>
      <c r="E18" s="80">
        <v>2</v>
      </c>
      <c r="F18" s="80">
        <v>10</v>
      </c>
      <c r="G18" s="80">
        <v>89</v>
      </c>
    </row>
    <row r="19" spans="1:7" ht="12.75" customHeight="1">
      <c r="A19" s="1" t="s">
        <v>53</v>
      </c>
      <c r="B19" s="80">
        <v>48</v>
      </c>
      <c r="C19" s="80">
        <v>32</v>
      </c>
      <c r="D19" s="80">
        <v>25</v>
      </c>
      <c r="E19" s="80">
        <v>4</v>
      </c>
      <c r="F19" s="80">
        <v>4</v>
      </c>
      <c r="G19" s="80">
        <v>113</v>
      </c>
    </row>
    <row r="20" spans="1:7" ht="12.75" customHeight="1">
      <c r="A20" s="1" t="s">
        <v>54</v>
      </c>
      <c r="B20" s="80">
        <v>90</v>
      </c>
      <c r="C20" s="80">
        <v>57</v>
      </c>
      <c r="D20" s="80">
        <v>33</v>
      </c>
      <c r="E20" s="80">
        <v>14</v>
      </c>
      <c r="F20" s="80">
        <v>17</v>
      </c>
      <c r="G20" s="80">
        <v>211</v>
      </c>
    </row>
    <row r="21" spans="1:7" ht="12.75" customHeight="1">
      <c r="A21" s="1" t="s">
        <v>55</v>
      </c>
      <c r="B21" s="80">
        <v>198</v>
      </c>
      <c r="C21" s="80">
        <v>86</v>
      </c>
      <c r="D21" s="80">
        <v>48</v>
      </c>
      <c r="E21" s="80">
        <v>15</v>
      </c>
      <c r="F21" s="80">
        <v>10</v>
      </c>
      <c r="G21" s="80">
        <v>357</v>
      </c>
    </row>
    <row r="22" spans="1:7" ht="12.75" customHeight="1">
      <c r="A22" s="1" t="s">
        <v>56</v>
      </c>
      <c r="B22" s="80">
        <v>365</v>
      </c>
      <c r="C22" s="80">
        <v>126</v>
      </c>
      <c r="D22" s="80">
        <v>94</v>
      </c>
      <c r="E22" s="80">
        <v>24</v>
      </c>
      <c r="F22" s="80">
        <v>23</v>
      </c>
      <c r="G22" s="80">
        <v>633</v>
      </c>
    </row>
    <row r="23" spans="1:7" ht="12.75" customHeight="1">
      <c r="A23" s="1" t="s">
        <v>57</v>
      </c>
      <c r="B23" s="80">
        <v>511</v>
      </c>
      <c r="C23" s="80">
        <v>192</v>
      </c>
      <c r="D23" s="80">
        <v>100</v>
      </c>
      <c r="E23" s="80">
        <v>24</v>
      </c>
      <c r="F23" s="80">
        <v>24</v>
      </c>
      <c r="G23" s="80">
        <v>851</v>
      </c>
    </row>
    <row r="24" spans="1:7" ht="12.75" customHeight="1">
      <c r="A24" s="1" t="s">
        <v>58</v>
      </c>
      <c r="B24" s="80">
        <v>928</v>
      </c>
      <c r="C24" s="80">
        <v>310</v>
      </c>
      <c r="D24" s="80">
        <v>132</v>
      </c>
      <c r="E24" s="80">
        <v>27</v>
      </c>
      <c r="F24" s="80">
        <v>31</v>
      </c>
      <c r="G24" s="80">
        <v>1428</v>
      </c>
    </row>
    <row r="25" spans="1:7" ht="12.75" customHeight="1">
      <c r="A25" s="1" t="s">
        <v>59</v>
      </c>
      <c r="B25" s="80">
        <v>1243</v>
      </c>
      <c r="C25" s="80">
        <v>379</v>
      </c>
      <c r="D25" s="80">
        <v>156</v>
      </c>
      <c r="E25" s="80">
        <v>22</v>
      </c>
      <c r="F25" s="80">
        <v>22</v>
      </c>
      <c r="G25" s="80">
        <v>1822</v>
      </c>
    </row>
    <row r="26" spans="1:7" ht="12.75" customHeight="1">
      <c r="A26" s="1" t="s">
        <v>60</v>
      </c>
      <c r="B26" s="80">
        <v>1096</v>
      </c>
      <c r="C26" s="80">
        <v>398</v>
      </c>
      <c r="D26" s="80">
        <v>129</v>
      </c>
      <c r="E26" s="80">
        <v>20</v>
      </c>
      <c r="F26" s="80">
        <v>12</v>
      </c>
      <c r="G26" s="80">
        <v>1656</v>
      </c>
    </row>
    <row r="27" spans="1:7" ht="12.75" customHeight="1">
      <c r="A27" s="1" t="s">
        <v>69</v>
      </c>
      <c r="B27" s="80">
        <v>615</v>
      </c>
      <c r="C27" s="80">
        <v>202</v>
      </c>
      <c r="D27" s="80">
        <v>65</v>
      </c>
      <c r="E27" s="80">
        <v>10</v>
      </c>
      <c r="F27" s="80">
        <v>6</v>
      </c>
      <c r="G27" s="80">
        <v>898</v>
      </c>
    </row>
    <row r="28" spans="1:7" ht="12.75" customHeight="1">
      <c r="A28" s="1" t="s">
        <v>62</v>
      </c>
      <c r="B28" s="80">
        <v>147</v>
      </c>
      <c r="C28" s="80">
        <v>53</v>
      </c>
      <c r="D28" s="80">
        <v>23</v>
      </c>
      <c r="E28" s="80">
        <v>1</v>
      </c>
      <c r="F28" s="80">
        <v>0</v>
      </c>
      <c r="G28" s="80">
        <v>224</v>
      </c>
    </row>
    <row r="29" spans="1:7" ht="12.75" customHeight="1">
      <c r="A29" s="14" t="s">
        <v>70</v>
      </c>
      <c r="B29" s="15">
        <v>5273</v>
      </c>
      <c r="C29" s="15">
        <v>1863</v>
      </c>
      <c r="D29" s="15">
        <v>822</v>
      </c>
      <c r="E29" s="15">
        <v>163</v>
      </c>
      <c r="F29" s="15">
        <v>159</v>
      </c>
      <c r="G29" s="15">
        <v>8280</v>
      </c>
    </row>
    <row r="30" spans="1:7" ht="12.75" customHeight="1">
      <c r="A30" s="2" t="s">
        <v>67</v>
      </c>
      <c r="B30" s="80"/>
      <c r="C30" s="80"/>
      <c r="D30" s="80"/>
      <c r="E30" s="80"/>
      <c r="F30" s="80"/>
      <c r="G30" s="80"/>
    </row>
    <row r="31" spans="1:10" ht="12.75" customHeight="1">
      <c r="A31" s="6" t="s">
        <v>52</v>
      </c>
      <c r="B31" s="80">
        <v>79</v>
      </c>
      <c r="C31" s="80">
        <v>54</v>
      </c>
      <c r="D31" s="80">
        <v>38</v>
      </c>
      <c r="E31" s="80">
        <v>8</v>
      </c>
      <c r="F31" s="80">
        <v>22</v>
      </c>
      <c r="G31" s="80">
        <v>201</v>
      </c>
      <c r="H31" s="34"/>
      <c r="I31" s="34"/>
      <c r="J31" s="34"/>
    </row>
    <row r="32" spans="1:10" ht="12.75" customHeight="1">
      <c r="A32" s="1" t="s">
        <v>53</v>
      </c>
      <c r="B32" s="80">
        <v>103</v>
      </c>
      <c r="C32" s="80">
        <v>65</v>
      </c>
      <c r="D32" s="80">
        <v>52</v>
      </c>
      <c r="E32" s="80">
        <v>10</v>
      </c>
      <c r="F32" s="80">
        <v>12</v>
      </c>
      <c r="G32" s="80">
        <v>242</v>
      </c>
      <c r="H32" s="21"/>
      <c r="I32" s="21"/>
      <c r="J32" s="21"/>
    </row>
    <row r="33" spans="1:7" ht="12.75" customHeight="1">
      <c r="A33" s="1" t="s">
        <v>54</v>
      </c>
      <c r="B33" s="80">
        <v>209</v>
      </c>
      <c r="C33" s="80">
        <v>134</v>
      </c>
      <c r="D33" s="80">
        <v>73</v>
      </c>
      <c r="E33" s="80">
        <v>23</v>
      </c>
      <c r="F33" s="80">
        <v>37</v>
      </c>
      <c r="G33" s="80">
        <v>476</v>
      </c>
    </row>
    <row r="34" spans="1:7" ht="12.75" customHeight="1">
      <c r="A34" s="1" t="s">
        <v>55</v>
      </c>
      <c r="B34" s="80">
        <v>482</v>
      </c>
      <c r="C34" s="80">
        <v>212</v>
      </c>
      <c r="D34" s="80">
        <v>146</v>
      </c>
      <c r="E34" s="80">
        <v>38</v>
      </c>
      <c r="F34" s="80">
        <v>41</v>
      </c>
      <c r="G34" s="80">
        <v>920</v>
      </c>
    </row>
    <row r="35" spans="1:7" ht="12.75" customHeight="1">
      <c r="A35" s="1" t="s">
        <v>56</v>
      </c>
      <c r="B35" s="80">
        <v>942</v>
      </c>
      <c r="C35" s="80">
        <v>326</v>
      </c>
      <c r="D35" s="80">
        <v>221</v>
      </c>
      <c r="E35" s="80">
        <v>61</v>
      </c>
      <c r="F35" s="80">
        <v>71</v>
      </c>
      <c r="G35" s="80">
        <v>1622</v>
      </c>
    </row>
    <row r="36" spans="1:9" ht="12.75" customHeight="1">
      <c r="A36" s="1" t="s">
        <v>57</v>
      </c>
      <c r="B36" s="80">
        <v>1608</v>
      </c>
      <c r="C36" s="80">
        <v>611</v>
      </c>
      <c r="D36" s="80">
        <v>276</v>
      </c>
      <c r="E36" s="80">
        <v>51</v>
      </c>
      <c r="F36" s="80">
        <v>70</v>
      </c>
      <c r="G36" s="80">
        <v>2616</v>
      </c>
      <c r="I36" s="34"/>
    </row>
    <row r="37" spans="1:7" ht="12.75" customHeight="1">
      <c r="A37" s="1" t="s">
        <v>58</v>
      </c>
      <c r="B37" s="80">
        <v>3184</v>
      </c>
      <c r="C37" s="80">
        <v>1085</v>
      </c>
      <c r="D37" s="80">
        <v>419</v>
      </c>
      <c r="E37" s="80">
        <v>86</v>
      </c>
      <c r="F37" s="80">
        <v>73</v>
      </c>
      <c r="G37" s="80">
        <v>4847</v>
      </c>
    </row>
    <row r="38" spans="1:7" ht="12.75" customHeight="1">
      <c r="A38" s="1" t="s">
        <v>59</v>
      </c>
      <c r="B38" s="80">
        <v>4881</v>
      </c>
      <c r="C38" s="80">
        <v>1595</v>
      </c>
      <c r="D38" s="80">
        <v>545</v>
      </c>
      <c r="E38" s="80">
        <v>83</v>
      </c>
      <c r="F38" s="80">
        <v>51</v>
      </c>
      <c r="G38" s="80">
        <v>7155</v>
      </c>
    </row>
    <row r="39" spans="1:7" ht="12.75" customHeight="1">
      <c r="A39" s="1" t="s">
        <v>60</v>
      </c>
      <c r="B39" s="80">
        <v>4338</v>
      </c>
      <c r="C39" s="80">
        <v>1536</v>
      </c>
      <c r="D39" s="80">
        <v>507</v>
      </c>
      <c r="E39" s="80">
        <v>80</v>
      </c>
      <c r="F39" s="80">
        <v>30</v>
      </c>
      <c r="G39" s="80">
        <v>6493</v>
      </c>
    </row>
    <row r="40" spans="1:10" ht="12.75" customHeight="1">
      <c r="A40" s="1" t="s">
        <v>69</v>
      </c>
      <c r="B40" s="80">
        <v>2431</v>
      </c>
      <c r="C40" s="80">
        <v>801</v>
      </c>
      <c r="D40" s="80">
        <v>242</v>
      </c>
      <c r="E40" s="80">
        <v>36</v>
      </c>
      <c r="F40" s="80">
        <v>20</v>
      </c>
      <c r="G40" s="80">
        <v>3530</v>
      </c>
      <c r="I40" s="21"/>
      <c r="J40" s="34"/>
    </row>
    <row r="41" spans="1:10" ht="12.75" customHeight="1">
      <c r="A41" s="1" t="s">
        <v>62</v>
      </c>
      <c r="B41" s="80">
        <v>550</v>
      </c>
      <c r="C41" s="80">
        <v>177</v>
      </c>
      <c r="D41" s="80">
        <v>62</v>
      </c>
      <c r="E41" s="80">
        <v>9</v>
      </c>
      <c r="F41" s="80">
        <v>3</v>
      </c>
      <c r="G41" s="80">
        <v>802</v>
      </c>
      <c r="I41" s="21"/>
      <c r="J41" s="34"/>
    </row>
    <row r="42" spans="1:7" ht="12.75" customHeight="1">
      <c r="A42" s="118" t="s">
        <v>29</v>
      </c>
      <c r="B42" s="120">
        <v>18807</v>
      </c>
      <c r="C42" s="120">
        <v>6596</v>
      </c>
      <c r="D42" s="120">
        <v>2581</v>
      </c>
      <c r="E42" s="120">
        <v>485</v>
      </c>
      <c r="F42" s="120">
        <v>430</v>
      </c>
      <c r="G42" s="120">
        <v>28899</v>
      </c>
    </row>
    <row r="43" spans="1:7" ht="14.25" customHeight="1">
      <c r="A43" s="13"/>
      <c r="B43" s="16"/>
      <c r="C43" s="16"/>
      <c r="D43" s="16"/>
      <c r="E43" s="16"/>
      <c r="F43" s="25"/>
      <c r="G43" s="25" t="s">
        <v>68</v>
      </c>
    </row>
    <row r="44" spans="1:7" ht="12.75" customHeight="1">
      <c r="A44" s="13"/>
      <c r="B44" s="16"/>
      <c r="C44" s="16"/>
      <c r="D44" s="16"/>
      <c r="E44" s="16"/>
      <c r="F44" s="25"/>
      <c r="G44" s="25"/>
    </row>
    <row r="45" spans="1:7" ht="12.75" customHeight="1">
      <c r="A45" s="13"/>
      <c r="B45" s="16"/>
      <c r="C45" s="16"/>
      <c r="D45" s="16"/>
      <c r="E45" s="16"/>
      <c r="F45" s="25"/>
      <c r="G45" s="25"/>
    </row>
    <row r="46" spans="1:7" ht="17.25" customHeight="1">
      <c r="A46" s="115" t="s">
        <v>246</v>
      </c>
      <c r="B46" s="86"/>
      <c r="C46" s="86"/>
      <c r="D46" s="86"/>
      <c r="E46" s="86"/>
      <c r="F46" s="86"/>
      <c r="G46" s="86"/>
    </row>
    <row r="47" spans="1:7" ht="22.5" customHeight="1">
      <c r="A47" s="194" t="s">
        <v>50</v>
      </c>
      <c r="B47" s="123" t="s">
        <v>20</v>
      </c>
      <c r="C47" s="123" t="s">
        <v>21</v>
      </c>
      <c r="D47" s="123" t="s">
        <v>22</v>
      </c>
      <c r="E47" s="123" t="s">
        <v>23</v>
      </c>
      <c r="F47" s="123" t="s">
        <v>24</v>
      </c>
      <c r="G47" s="117" t="s">
        <v>196</v>
      </c>
    </row>
    <row r="48" spans="1:10" s="26" customFormat="1" ht="12" customHeight="1">
      <c r="A48" s="124"/>
      <c r="B48" s="218" t="s">
        <v>48</v>
      </c>
      <c r="C48" s="218"/>
      <c r="D48" s="218"/>
      <c r="E48" s="218"/>
      <c r="F48" s="218"/>
      <c r="G48" s="218"/>
      <c r="H48" s="45"/>
      <c r="I48" s="45"/>
      <c r="J48" s="45"/>
    </row>
    <row r="49" spans="1:10" s="26" customFormat="1" ht="12.75" customHeight="1">
      <c r="A49" s="13" t="s">
        <v>51</v>
      </c>
      <c r="B49" s="27"/>
      <c r="C49" s="27"/>
      <c r="D49" s="27"/>
      <c r="E49" s="27"/>
      <c r="F49" s="27"/>
      <c r="G49" s="27"/>
      <c r="H49" s="46"/>
      <c r="I49" s="46"/>
      <c r="J49" s="46"/>
    </row>
    <row r="50" spans="1:7" s="26" customFormat="1" ht="12.75" customHeight="1">
      <c r="A50" s="6" t="s">
        <v>52</v>
      </c>
      <c r="B50" s="4">
        <f aca="true" t="shared" si="0" ref="B50:G59">B5/B$16*100</f>
        <v>0.3472735333234816</v>
      </c>
      <c r="C50" s="4">
        <f t="shared" si="0"/>
        <v>0.5493344601732516</v>
      </c>
      <c r="D50" s="4">
        <f t="shared" si="0"/>
        <v>1.1938601478112563</v>
      </c>
      <c r="E50" s="4">
        <f t="shared" si="0"/>
        <v>1.8633540372670807</v>
      </c>
      <c r="F50" s="4">
        <f t="shared" si="0"/>
        <v>4.428044280442804</v>
      </c>
      <c r="G50" s="4">
        <f t="shared" si="0"/>
        <v>0.5431883214510889</v>
      </c>
    </row>
    <row r="51" spans="1:7" s="26" customFormat="1" ht="12.75" customHeight="1">
      <c r="A51" s="1" t="s">
        <v>53</v>
      </c>
      <c r="B51" s="4">
        <f t="shared" si="0"/>
        <v>0.40638392197428697</v>
      </c>
      <c r="C51" s="4">
        <f t="shared" si="0"/>
        <v>0.6972321994506655</v>
      </c>
      <c r="D51" s="4">
        <f t="shared" si="0"/>
        <v>1.534963047185901</v>
      </c>
      <c r="E51" s="4">
        <f t="shared" si="0"/>
        <v>1.8633540372670807</v>
      </c>
      <c r="F51" s="4">
        <f t="shared" si="0"/>
        <v>2.952029520295203</v>
      </c>
      <c r="G51" s="4">
        <f t="shared" si="0"/>
        <v>0.6256365488142005</v>
      </c>
    </row>
    <row r="52" spans="1:7" s="26" customFormat="1" ht="12.75" customHeight="1">
      <c r="A52" s="1" t="s">
        <v>54</v>
      </c>
      <c r="B52" s="4">
        <f t="shared" si="0"/>
        <v>0.8792670311807299</v>
      </c>
      <c r="C52" s="4">
        <f t="shared" si="0"/>
        <v>1.6268751320515529</v>
      </c>
      <c r="D52" s="4">
        <f t="shared" si="0"/>
        <v>2.274019329164298</v>
      </c>
      <c r="E52" s="4">
        <f t="shared" si="0"/>
        <v>2.7950310559006213</v>
      </c>
      <c r="F52" s="4">
        <f t="shared" si="0"/>
        <v>7.380073800738007</v>
      </c>
      <c r="G52" s="4">
        <f t="shared" si="0"/>
        <v>1.285222367719094</v>
      </c>
    </row>
    <row r="53" spans="1:7" s="26" customFormat="1" ht="12.75" customHeight="1">
      <c r="A53" s="1" t="s">
        <v>55</v>
      </c>
      <c r="B53" s="4">
        <f t="shared" si="0"/>
        <v>2.098418797103591</v>
      </c>
      <c r="C53" s="4">
        <f t="shared" si="0"/>
        <v>2.66215930699345</v>
      </c>
      <c r="D53" s="4">
        <f t="shared" si="0"/>
        <v>5.57134735645253</v>
      </c>
      <c r="E53" s="4">
        <f t="shared" si="0"/>
        <v>7.142857142857142</v>
      </c>
      <c r="F53" s="4">
        <f t="shared" si="0"/>
        <v>11.439114391143912</v>
      </c>
      <c r="G53" s="4">
        <f t="shared" si="0"/>
        <v>2.7304912944371695</v>
      </c>
    </row>
    <row r="54" spans="1:7" s="26" customFormat="1" ht="12.75" customHeight="1">
      <c r="A54" s="1" t="s">
        <v>56</v>
      </c>
      <c r="B54" s="4">
        <f t="shared" si="0"/>
        <v>4.263336781439338</v>
      </c>
      <c r="C54" s="4">
        <f t="shared" si="0"/>
        <v>4.225649693640397</v>
      </c>
      <c r="D54" s="4">
        <f t="shared" si="0"/>
        <v>7.220011370096646</v>
      </c>
      <c r="E54" s="4">
        <f t="shared" si="0"/>
        <v>11.490683229813664</v>
      </c>
      <c r="F54" s="4">
        <f t="shared" si="0"/>
        <v>17.712177121771216</v>
      </c>
      <c r="G54" s="4">
        <f t="shared" si="0"/>
        <v>4.796546874242204</v>
      </c>
    </row>
    <row r="55" spans="1:7" s="26" customFormat="1" ht="12.75" customHeight="1">
      <c r="A55" s="1" t="s">
        <v>57</v>
      </c>
      <c r="B55" s="4">
        <f t="shared" si="0"/>
        <v>8.105512043741687</v>
      </c>
      <c r="C55" s="4">
        <f t="shared" si="0"/>
        <v>8.852736108176632</v>
      </c>
      <c r="D55" s="4">
        <f t="shared" si="0"/>
        <v>10.005685048322912</v>
      </c>
      <c r="E55" s="4">
        <f t="shared" si="0"/>
        <v>8.385093167701864</v>
      </c>
      <c r="F55" s="4">
        <f t="shared" si="0"/>
        <v>16.974169741697416</v>
      </c>
      <c r="G55" s="4">
        <f t="shared" si="0"/>
        <v>8.560065958581891</v>
      </c>
    </row>
    <row r="56" spans="1:7" s="26" customFormat="1" ht="12.75" customHeight="1">
      <c r="A56" s="1" t="s">
        <v>58</v>
      </c>
      <c r="B56" s="4">
        <f t="shared" si="0"/>
        <v>16.669129599527118</v>
      </c>
      <c r="C56" s="4">
        <f t="shared" si="0"/>
        <v>16.37439256285654</v>
      </c>
      <c r="D56" s="4">
        <f t="shared" si="0"/>
        <v>16.316088686753837</v>
      </c>
      <c r="E56" s="4">
        <f t="shared" si="0"/>
        <v>18.32298136645963</v>
      </c>
      <c r="F56" s="4">
        <f t="shared" si="0"/>
        <v>15.498154981549817</v>
      </c>
      <c r="G56" s="4">
        <f t="shared" si="0"/>
        <v>16.58179349143993</v>
      </c>
    </row>
    <row r="57" spans="1:7" s="26" customFormat="1" ht="12.75" customHeight="1">
      <c r="A57" s="1" t="s">
        <v>59</v>
      </c>
      <c r="B57" s="4">
        <f t="shared" si="0"/>
        <v>26.880449238953748</v>
      </c>
      <c r="C57" s="4">
        <f t="shared" si="0"/>
        <v>25.691950137333613</v>
      </c>
      <c r="D57" s="4">
        <f t="shared" si="0"/>
        <v>22.114837976122796</v>
      </c>
      <c r="E57" s="4">
        <f t="shared" si="0"/>
        <v>18.944099378881987</v>
      </c>
      <c r="F57" s="4">
        <f t="shared" si="0"/>
        <v>10.70110701107011</v>
      </c>
      <c r="G57" s="4">
        <f t="shared" si="0"/>
        <v>25.864493913380866</v>
      </c>
    </row>
    <row r="58" spans="1:7" s="26" customFormat="1" ht="12.75" customHeight="1">
      <c r="A58" s="1" t="s">
        <v>60</v>
      </c>
      <c r="B58" s="4">
        <f t="shared" si="0"/>
        <v>23.954485000738877</v>
      </c>
      <c r="C58" s="4">
        <f t="shared" si="0"/>
        <v>24.04394675681386</v>
      </c>
      <c r="D58" s="4">
        <f t="shared" si="0"/>
        <v>21.489482660602615</v>
      </c>
      <c r="E58" s="4">
        <f t="shared" si="0"/>
        <v>18.633540372670808</v>
      </c>
      <c r="F58" s="4">
        <f t="shared" si="0"/>
        <v>6.642066420664207</v>
      </c>
      <c r="G58" s="4">
        <f t="shared" si="0"/>
        <v>23.458945632668897</v>
      </c>
    </row>
    <row r="59" spans="1:7" s="26" customFormat="1" ht="12.75" customHeight="1">
      <c r="A59" s="1" t="s">
        <v>69</v>
      </c>
      <c r="B59" s="4">
        <f t="shared" si="0"/>
        <v>13.418058223732821</v>
      </c>
      <c r="C59" s="4">
        <f t="shared" si="0"/>
        <v>12.65582083245299</v>
      </c>
      <c r="D59" s="4">
        <f t="shared" si="0"/>
        <v>10.062535531552017</v>
      </c>
      <c r="E59" s="4">
        <f t="shared" si="0"/>
        <v>8.074534161490684</v>
      </c>
      <c r="F59" s="4">
        <f t="shared" si="0"/>
        <v>5.166051660516605</v>
      </c>
      <c r="G59" s="4">
        <f t="shared" si="0"/>
        <v>12.764925554100587</v>
      </c>
    </row>
    <row r="60" spans="1:7" s="26" customFormat="1" ht="12.75" customHeight="1">
      <c r="A60" s="1" t="s">
        <v>62</v>
      </c>
      <c r="B60" s="4">
        <f aca="true" t="shared" si="1" ref="B60:G60">B15/B$16*100</f>
        <v>2.9776858282843213</v>
      </c>
      <c r="C60" s="4">
        <f t="shared" si="1"/>
        <v>2.6199028100570465</v>
      </c>
      <c r="D60" s="4">
        <f t="shared" si="1"/>
        <v>2.2171688459351904</v>
      </c>
      <c r="E60" s="4">
        <f t="shared" si="1"/>
        <v>2.484472049689441</v>
      </c>
      <c r="F60" s="4">
        <f t="shared" si="1"/>
        <v>1.107011070110701</v>
      </c>
      <c r="G60" s="4">
        <f t="shared" si="1"/>
        <v>2.8032397303457977</v>
      </c>
    </row>
    <row r="61" spans="1:7" s="26" customFormat="1" ht="12.75" customHeight="1">
      <c r="A61" s="14" t="s">
        <v>63</v>
      </c>
      <c r="B61" s="18">
        <f aca="true" t="shared" si="2" ref="B61:G61">B16/B$16*100</f>
        <v>100</v>
      </c>
      <c r="C61" s="18">
        <f t="shared" si="2"/>
        <v>100</v>
      </c>
      <c r="D61" s="18">
        <f t="shared" si="2"/>
        <v>100</v>
      </c>
      <c r="E61" s="18">
        <f t="shared" si="2"/>
        <v>100</v>
      </c>
      <c r="F61" s="18">
        <f t="shared" si="2"/>
        <v>100</v>
      </c>
      <c r="G61" s="18">
        <f t="shared" si="2"/>
        <v>100</v>
      </c>
    </row>
    <row r="62" spans="1:6" s="26" customFormat="1" ht="12.75" customHeight="1">
      <c r="A62" s="2" t="s">
        <v>64</v>
      </c>
      <c r="B62" s="1"/>
      <c r="C62" s="1"/>
      <c r="D62" s="1"/>
      <c r="E62" s="1"/>
      <c r="F62" s="1"/>
    </row>
    <row r="63" spans="1:7" s="26" customFormat="1" ht="12.75" customHeight="1">
      <c r="A63" s="6" t="s">
        <v>52</v>
      </c>
      <c r="B63" s="4">
        <f aca="true" t="shared" si="3" ref="B63:G72">B18/B$29*100</f>
        <v>0.6068651621467855</v>
      </c>
      <c r="C63" s="4">
        <f t="shared" si="3"/>
        <v>1.5029522275899088</v>
      </c>
      <c r="D63" s="4">
        <f t="shared" si="3"/>
        <v>2.068126520681265</v>
      </c>
      <c r="E63" s="4">
        <f t="shared" si="3"/>
        <v>1.2269938650306749</v>
      </c>
      <c r="F63" s="4">
        <f t="shared" si="3"/>
        <v>6.289308176100629</v>
      </c>
      <c r="G63" s="4">
        <f t="shared" si="3"/>
        <v>1.0748792270531402</v>
      </c>
    </row>
    <row r="64" spans="1:7" s="26" customFormat="1" ht="12.75" customHeight="1">
      <c r="A64" s="1" t="s">
        <v>53</v>
      </c>
      <c r="B64" s="4">
        <f t="shared" si="3"/>
        <v>0.9102977432201783</v>
      </c>
      <c r="C64" s="4">
        <f t="shared" si="3"/>
        <v>1.7176596886741815</v>
      </c>
      <c r="D64" s="4">
        <f t="shared" si="3"/>
        <v>3.0413625304136254</v>
      </c>
      <c r="E64" s="4">
        <f t="shared" si="3"/>
        <v>2.4539877300613497</v>
      </c>
      <c r="F64" s="4">
        <f t="shared" si="3"/>
        <v>2.515723270440252</v>
      </c>
      <c r="G64" s="4">
        <f t="shared" si="3"/>
        <v>1.3647342995169083</v>
      </c>
    </row>
    <row r="65" spans="1:7" s="26" customFormat="1" ht="12.75" customHeight="1">
      <c r="A65" s="1" t="s">
        <v>54</v>
      </c>
      <c r="B65" s="4">
        <f t="shared" si="3"/>
        <v>1.7068082685378343</v>
      </c>
      <c r="C65" s="4">
        <f t="shared" si="3"/>
        <v>3.059581320450886</v>
      </c>
      <c r="D65" s="4">
        <f t="shared" si="3"/>
        <v>4.014598540145985</v>
      </c>
      <c r="E65" s="4">
        <f t="shared" si="3"/>
        <v>8.588957055214724</v>
      </c>
      <c r="F65" s="4">
        <f t="shared" si="3"/>
        <v>10.69182389937107</v>
      </c>
      <c r="G65" s="4">
        <f t="shared" si="3"/>
        <v>2.548309178743961</v>
      </c>
    </row>
    <row r="66" spans="1:7" s="26" customFormat="1" ht="12.75" customHeight="1">
      <c r="A66" s="1" t="s">
        <v>55</v>
      </c>
      <c r="B66" s="4">
        <f t="shared" si="3"/>
        <v>3.7549781907832354</v>
      </c>
      <c r="C66" s="4">
        <f t="shared" si="3"/>
        <v>4.616210413311863</v>
      </c>
      <c r="D66" s="4">
        <f t="shared" si="3"/>
        <v>5.839416058394161</v>
      </c>
      <c r="E66" s="4">
        <f t="shared" si="3"/>
        <v>9.202453987730062</v>
      </c>
      <c r="F66" s="4">
        <f t="shared" si="3"/>
        <v>6.289308176100629</v>
      </c>
      <c r="G66" s="4">
        <f t="shared" si="3"/>
        <v>4.311594202898551</v>
      </c>
    </row>
    <row r="67" spans="1:7" s="26" customFormat="1" ht="12.75" customHeight="1">
      <c r="A67" s="1" t="s">
        <v>56</v>
      </c>
      <c r="B67" s="4">
        <f t="shared" si="3"/>
        <v>6.922055755736772</v>
      </c>
      <c r="C67" s="4">
        <f t="shared" si="3"/>
        <v>6.763285024154589</v>
      </c>
      <c r="D67" s="4">
        <f t="shared" si="3"/>
        <v>11.435523114355231</v>
      </c>
      <c r="E67" s="4">
        <f t="shared" si="3"/>
        <v>14.723926380368098</v>
      </c>
      <c r="F67" s="4">
        <f t="shared" si="3"/>
        <v>14.465408805031446</v>
      </c>
      <c r="G67" s="4">
        <f t="shared" si="3"/>
        <v>7.644927536231884</v>
      </c>
    </row>
    <row r="68" spans="1:7" s="26" customFormat="1" ht="12.75" customHeight="1">
      <c r="A68" s="1" t="s">
        <v>57</v>
      </c>
      <c r="B68" s="4">
        <f t="shared" si="3"/>
        <v>9.690878058031482</v>
      </c>
      <c r="C68" s="4">
        <f t="shared" si="3"/>
        <v>10.305958132045088</v>
      </c>
      <c r="D68" s="4">
        <f t="shared" si="3"/>
        <v>12.165450121654501</v>
      </c>
      <c r="E68" s="4">
        <f t="shared" si="3"/>
        <v>14.723926380368098</v>
      </c>
      <c r="F68" s="4">
        <f t="shared" si="3"/>
        <v>15.09433962264151</v>
      </c>
      <c r="G68" s="4">
        <f t="shared" si="3"/>
        <v>10.277777777777777</v>
      </c>
    </row>
    <row r="69" spans="1:7" s="26" customFormat="1" ht="12.75" customHeight="1">
      <c r="A69" s="1" t="s">
        <v>58</v>
      </c>
      <c r="B69" s="4">
        <f t="shared" si="3"/>
        <v>17.59908970225678</v>
      </c>
      <c r="C69" s="4">
        <f t="shared" si="3"/>
        <v>16.639828234031132</v>
      </c>
      <c r="D69" s="4">
        <f t="shared" si="3"/>
        <v>16.05839416058394</v>
      </c>
      <c r="E69" s="4">
        <f t="shared" si="3"/>
        <v>16.56441717791411</v>
      </c>
      <c r="F69" s="4">
        <f t="shared" si="3"/>
        <v>19.49685534591195</v>
      </c>
      <c r="G69" s="4">
        <f t="shared" si="3"/>
        <v>17.246376811594203</v>
      </c>
    </row>
    <row r="70" spans="1:7" s="26" customFormat="1" ht="12.75" customHeight="1">
      <c r="A70" s="1" t="s">
        <v>59</v>
      </c>
      <c r="B70" s="4">
        <f t="shared" si="3"/>
        <v>23.5729186421392</v>
      </c>
      <c r="C70" s="4">
        <f t="shared" si="3"/>
        <v>20.343531937734834</v>
      </c>
      <c r="D70" s="4">
        <f t="shared" si="3"/>
        <v>18.97810218978102</v>
      </c>
      <c r="E70" s="4">
        <f t="shared" si="3"/>
        <v>13.496932515337424</v>
      </c>
      <c r="F70" s="4">
        <f t="shared" si="3"/>
        <v>13.836477987421384</v>
      </c>
      <c r="G70" s="4">
        <f t="shared" si="3"/>
        <v>22.004830917874397</v>
      </c>
    </row>
    <row r="71" spans="1:7" s="26" customFormat="1" ht="12.75" customHeight="1">
      <c r="A71" s="1" t="s">
        <v>60</v>
      </c>
      <c r="B71" s="4">
        <f t="shared" si="3"/>
        <v>20.785131803527403</v>
      </c>
      <c r="C71" s="4">
        <f t="shared" si="3"/>
        <v>21.36339237788513</v>
      </c>
      <c r="D71" s="4">
        <f t="shared" si="3"/>
        <v>15.693430656934307</v>
      </c>
      <c r="E71" s="4">
        <f t="shared" si="3"/>
        <v>12.269938650306749</v>
      </c>
      <c r="F71" s="4">
        <f t="shared" si="3"/>
        <v>7.547169811320755</v>
      </c>
      <c r="G71" s="4">
        <f t="shared" si="3"/>
        <v>20</v>
      </c>
    </row>
    <row r="72" spans="1:7" s="26" customFormat="1" ht="12.75" customHeight="1">
      <c r="A72" s="1" t="s">
        <v>69</v>
      </c>
      <c r="B72" s="4">
        <f t="shared" si="3"/>
        <v>11.663189835008534</v>
      </c>
      <c r="C72" s="4">
        <f t="shared" si="3"/>
        <v>10.84272678475577</v>
      </c>
      <c r="D72" s="4">
        <f t="shared" si="3"/>
        <v>7.907542579075426</v>
      </c>
      <c r="E72" s="4">
        <f t="shared" si="3"/>
        <v>6.134969325153374</v>
      </c>
      <c r="F72" s="4">
        <f t="shared" si="3"/>
        <v>3.7735849056603774</v>
      </c>
      <c r="G72" s="4">
        <f t="shared" si="3"/>
        <v>10.845410628019323</v>
      </c>
    </row>
    <row r="73" spans="1:7" s="26" customFormat="1" ht="12.75" customHeight="1">
      <c r="A73" s="1" t="s">
        <v>62</v>
      </c>
      <c r="B73" s="4">
        <f aca="true" t="shared" si="4" ref="B73:G73">B28/B$29*100</f>
        <v>2.787786838611796</v>
      </c>
      <c r="C73" s="4">
        <f t="shared" si="4"/>
        <v>2.844873859366613</v>
      </c>
      <c r="D73" s="4">
        <f t="shared" si="4"/>
        <v>2.798053527980535</v>
      </c>
      <c r="E73" s="4">
        <f t="shared" si="4"/>
        <v>0.6134969325153374</v>
      </c>
      <c r="F73" s="4">
        <f t="shared" si="4"/>
        <v>0</v>
      </c>
      <c r="G73" s="4">
        <f t="shared" si="4"/>
        <v>2.7053140096618358</v>
      </c>
    </row>
    <row r="74" spans="1:7" s="26" customFormat="1" ht="12.75" customHeight="1">
      <c r="A74" s="14" t="s">
        <v>70</v>
      </c>
      <c r="B74" s="18">
        <f aca="true" t="shared" si="5" ref="B74:G74">B29/B$29*100</f>
        <v>100</v>
      </c>
      <c r="C74" s="18">
        <f t="shared" si="5"/>
        <v>100</v>
      </c>
      <c r="D74" s="18">
        <f t="shared" si="5"/>
        <v>100</v>
      </c>
      <c r="E74" s="18">
        <f t="shared" si="5"/>
        <v>100</v>
      </c>
      <c r="F74" s="18">
        <f t="shared" si="5"/>
        <v>100</v>
      </c>
      <c r="G74" s="18">
        <f t="shared" si="5"/>
        <v>100</v>
      </c>
    </row>
    <row r="75" spans="1:6" s="26" customFormat="1" ht="12.75" customHeight="1">
      <c r="A75" s="2" t="s">
        <v>67</v>
      </c>
      <c r="B75" s="1"/>
      <c r="C75" s="1"/>
      <c r="D75" s="1"/>
      <c r="E75" s="1"/>
      <c r="F75" s="1"/>
    </row>
    <row r="76" spans="1:10" ht="12.75" customHeight="1">
      <c r="A76" s="6" t="s">
        <v>52</v>
      </c>
      <c r="B76" s="4">
        <f aca="true" t="shared" si="6" ref="B76:G85">B31/B$42*100</f>
        <v>0.420056361992875</v>
      </c>
      <c r="C76" s="4">
        <f t="shared" si="6"/>
        <v>0.818677986658581</v>
      </c>
      <c r="D76" s="4">
        <f t="shared" si="6"/>
        <v>1.4722975590856258</v>
      </c>
      <c r="E76" s="4">
        <f t="shared" si="6"/>
        <v>1.6494845360824744</v>
      </c>
      <c r="F76" s="4">
        <f t="shared" si="6"/>
        <v>5.116279069767442</v>
      </c>
      <c r="G76" s="4">
        <f t="shared" si="6"/>
        <v>0.6955257967403716</v>
      </c>
      <c r="H76" s="34"/>
      <c r="I76" s="34"/>
      <c r="J76" s="34"/>
    </row>
    <row r="77" spans="1:10" ht="12.75" customHeight="1">
      <c r="A77" s="1" t="s">
        <v>53</v>
      </c>
      <c r="B77" s="4">
        <f t="shared" si="6"/>
        <v>0.5476684213324825</v>
      </c>
      <c r="C77" s="4">
        <f t="shared" si="6"/>
        <v>0.9854457246816252</v>
      </c>
      <c r="D77" s="4">
        <f t="shared" si="6"/>
        <v>2.0147229755908564</v>
      </c>
      <c r="E77" s="4">
        <f t="shared" si="6"/>
        <v>2.0618556701030926</v>
      </c>
      <c r="F77" s="4">
        <f t="shared" si="6"/>
        <v>2.7906976744186047</v>
      </c>
      <c r="G77" s="4">
        <f t="shared" si="6"/>
        <v>0.8373992179660197</v>
      </c>
      <c r="H77" s="34"/>
      <c r="I77" s="34"/>
      <c r="J77" s="34"/>
    </row>
    <row r="78" spans="1:7" ht="12.75" customHeight="1">
      <c r="A78" s="1" t="s">
        <v>54</v>
      </c>
      <c r="B78" s="4">
        <f t="shared" si="6"/>
        <v>1.111288350082416</v>
      </c>
      <c r="C78" s="4">
        <f t="shared" si="6"/>
        <v>2.031534263189812</v>
      </c>
      <c r="D78" s="4">
        <f t="shared" si="6"/>
        <v>2.828361100348702</v>
      </c>
      <c r="E78" s="4">
        <f t="shared" si="6"/>
        <v>4.742268041237113</v>
      </c>
      <c r="F78" s="4">
        <f t="shared" si="6"/>
        <v>8.604651162790699</v>
      </c>
      <c r="G78" s="4">
        <f t="shared" si="6"/>
        <v>1.6471158171563032</v>
      </c>
    </row>
    <row r="79" spans="1:7" ht="12.75" customHeight="1">
      <c r="A79" s="1" t="s">
        <v>55</v>
      </c>
      <c r="B79" s="4">
        <f t="shared" si="6"/>
        <v>2.5628755250704525</v>
      </c>
      <c r="C79" s="4">
        <f t="shared" si="6"/>
        <v>3.214069132807762</v>
      </c>
      <c r="D79" s="4">
        <f t="shared" si="6"/>
        <v>5.656722200697404</v>
      </c>
      <c r="E79" s="4">
        <f t="shared" si="6"/>
        <v>7.835051546391752</v>
      </c>
      <c r="F79" s="4">
        <f t="shared" si="6"/>
        <v>9.534883720930234</v>
      </c>
      <c r="G79" s="4">
        <f t="shared" si="6"/>
        <v>3.183501159209661</v>
      </c>
    </row>
    <row r="80" spans="1:9" ht="12.75" customHeight="1">
      <c r="A80" s="1" t="s">
        <v>56</v>
      </c>
      <c r="B80" s="4">
        <f t="shared" si="6"/>
        <v>5.008773329079598</v>
      </c>
      <c r="C80" s="4">
        <f t="shared" si="6"/>
        <v>4.942389326864767</v>
      </c>
      <c r="D80" s="4">
        <f t="shared" si="6"/>
        <v>8.56257264626114</v>
      </c>
      <c r="E80" s="4">
        <f t="shared" si="6"/>
        <v>12.577319587628866</v>
      </c>
      <c r="F80" s="4">
        <f t="shared" si="6"/>
        <v>16.511627906976745</v>
      </c>
      <c r="G80" s="4">
        <f t="shared" si="6"/>
        <v>5.612650956780511</v>
      </c>
      <c r="H80" s="21"/>
      <c r="I80" s="21"/>
    </row>
    <row r="81" spans="1:7" ht="12.75" customHeight="1">
      <c r="A81" s="1" t="s">
        <v>57</v>
      </c>
      <c r="B81" s="4">
        <f t="shared" si="6"/>
        <v>8.550007975753708</v>
      </c>
      <c r="C81" s="4">
        <f t="shared" si="6"/>
        <v>9.263189812007278</v>
      </c>
      <c r="D81" s="4">
        <f t="shared" si="6"/>
        <v>10.693529639674544</v>
      </c>
      <c r="E81" s="4">
        <f t="shared" si="6"/>
        <v>10.515463917525773</v>
      </c>
      <c r="F81" s="4">
        <f t="shared" si="6"/>
        <v>16.27906976744186</v>
      </c>
      <c r="G81" s="4">
        <f t="shared" si="6"/>
        <v>9.052216339665732</v>
      </c>
    </row>
    <row r="82" spans="1:7" ht="12.75" customHeight="1">
      <c r="A82" s="1" t="s">
        <v>58</v>
      </c>
      <c r="B82" s="4">
        <f t="shared" si="6"/>
        <v>16.929866539054608</v>
      </c>
      <c r="C82" s="4">
        <f t="shared" si="6"/>
        <v>16.44936325045482</v>
      </c>
      <c r="D82" s="4">
        <f t="shared" si="6"/>
        <v>16.234017822549397</v>
      </c>
      <c r="E82" s="4">
        <f t="shared" si="6"/>
        <v>17.7319587628866</v>
      </c>
      <c r="F82" s="4">
        <f t="shared" si="6"/>
        <v>16.97674418604651</v>
      </c>
      <c r="G82" s="4">
        <f t="shared" si="6"/>
        <v>16.772206650749162</v>
      </c>
    </row>
    <row r="83" spans="1:7" ht="12.75" customHeight="1">
      <c r="A83" s="1" t="s">
        <v>59</v>
      </c>
      <c r="B83" s="4">
        <f t="shared" si="6"/>
        <v>25.953102568192694</v>
      </c>
      <c r="C83" s="4">
        <f t="shared" si="6"/>
        <v>24.18132201334142</v>
      </c>
      <c r="D83" s="4">
        <f t="shared" si="6"/>
        <v>21.115846571096476</v>
      </c>
      <c r="E83" s="4">
        <f t="shared" si="6"/>
        <v>17.11340206185567</v>
      </c>
      <c r="F83" s="4">
        <f t="shared" si="6"/>
        <v>11.86046511627907</v>
      </c>
      <c r="G83" s="4">
        <f t="shared" si="6"/>
        <v>24.75864216754905</v>
      </c>
    </row>
    <row r="84" spans="1:7" ht="12.75" customHeight="1">
      <c r="A84" s="1" t="s">
        <v>60</v>
      </c>
      <c r="B84" s="4">
        <f t="shared" si="6"/>
        <v>23.065879725634073</v>
      </c>
      <c r="C84" s="4">
        <f t="shared" si="6"/>
        <v>23.286840509399635</v>
      </c>
      <c r="D84" s="4">
        <f t="shared" si="6"/>
        <v>19.64354901201085</v>
      </c>
      <c r="E84" s="4">
        <f t="shared" si="6"/>
        <v>16.49484536082474</v>
      </c>
      <c r="F84" s="4">
        <f t="shared" si="6"/>
        <v>6.976744186046512</v>
      </c>
      <c r="G84" s="4">
        <f t="shared" si="6"/>
        <v>22.46790546385688</v>
      </c>
    </row>
    <row r="85" spans="1:7" ht="12.75" customHeight="1">
      <c r="A85" s="1" t="s">
        <v>69</v>
      </c>
      <c r="B85" s="4">
        <f t="shared" si="6"/>
        <v>12.926038177274418</v>
      </c>
      <c r="C85" s="4">
        <f t="shared" si="6"/>
        <v>12.14372346876895</v>
      </c>
      <c r="D85" s="4">
        <f t="shared" si="6"/>
        <v>9.376210771018984</v>
      </c>
      <c r="E85" s="4">
        <f t="shared" si="6"/>
        <v>7.422680412371134</v>
      </c>
      <c r="F85" s="4">
        <f t="shared" si="6"/>
        <v>4.651162790697675</v>
      </c>
      <c r="G85" s="4">
        <f t="shared" si="6"/>
        <v>12.21495553479359</v>
      </c>
    </row>
    <row r="86" spans="1:7" ht="12.75" customHeight="1">
      <c r="A86" s="1" t="s">
        <v>62</v>
      </c>
      <c r="B86" s="4">
        <f aca="true" t="shared" si="7" ref="B86:G86">B41/B$42*100</f>
        <v>2.924443026532674</v>
      </c>
      <c r="C86" s="4">
        <f t="shared" si="7"/>
        <v>2.6834445118253485</v>
      </c>
      <c r="D86" s="4">
        <f t="shared" si="7"/>
        <v>2.402169701666021</v>
      </c>
      <c r="E86" s="4">
        <f t="shared" si="7"/>
        <v>1.8556701030927836</v>
      </c>
      <c r="F86" s="4">
        <f t="shared" si="7"/>
        <v>0.6976744186046512</v>
      </c>
      <c r="G86" s="4">
        <f t="shared" si="7"/>
        <v>2.7751825322675527</v>
      </c>
    </row>
    <row r="87" spans="1:7" ht="12.75" customHeight="1">
      <c r="A87" s="118" t="s">
        <v>29</v>
      </c>
      <c r="B87" s="121">
        <f aca="true" t="shared" si="8" ref="B87:G87">B42/B$42*100</f>
        <v>100</v>
      </c>
      <c r="C87" s="121">
        <f t="shared" si="8"/>
        <v>100</v>
      </c>
      <c r="D87" s="121">
        <f t="shared" si="8"/>
        <v>100</v>
      </c>
      <c r="E87" s="121">
        <f t="shared" si="8"/>
        <v>100</v>
      </c>
      <c r="F87" s="121">
        <f t="shared" si="8"/>
        <v>100</v>
      </c>
      <c r="G87" s="121">
        <f t="shared" si="8"/>
        <v>100</v>
      </c>
    </row>
    <row r="88" spans="1:8" s="5" customFormat="1" ht="12.75" customHeight="1">
      <c r="A88" s="5" t="s">
        <v>145</v>
      </c>
      <c r="B88" s="54"/>
      <c r="C88" s="54"/>
      <c r="D88" s="54"/>
      <c r="E88" s="54"/>
      <c r="F88" s="54"/>
      <c r="G88" s="54"/>
      <c r="H88" s="28"/>
    </row>
    <row r="89" spans="1:7" ht="9.75" customHeight="1">
      <c r="A89" s="5" t="s">
        <v>159</v>
      </c>
      <c r="B89" s="54"/>
      <c r="C89" s="54"/>
      <c r="D89" s="54"/>
      <c r="E89" s="54"/>
      <c r="F89" s="54"/>
      <c r="G89" s="54"/>
    </row>
  </sheetData>
  <mergeCells count="1">
    <mergeCell ref="B48:G48"/>
  </mergeCells>
  <printOptions/>
  <pageMargins left="0.984251968503937" right="0.984251968503937" top="0.984251968503937" bottom="0.984251968503937" header="0.7874015748031497" footer="0.1968503937007874"/>
  <pageSetup horizontalDpi="600" verticalDpi="600" orientation="portrait" paperSize="9" scale="95" r:id="rId1"/>
  <rowBreaks count="2" manualBreakCount="2">
    <brk id="43" max="6" man="1"/>
    <brk id="4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1" sqref="K11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8.7109375" style="0" customWidth="1"/>
    <col min="6" max="6" width="7.28125" style="0" customWidth="1"/>
    <col min="7" max="7" width="11.8515625" style="0" customWidth="1"/>
  </cols>
  <sheetData>
    <row r="1" spans="1:7" ht="17.25" customHeight="1">
      <c r="A1" s="115" t="s">
        <v>296</v>
      </c>
      <c r="B1" s="122"/>
      <c r="C1" s="122"/>
      <c r="D1" s="122"/>
      <c r="E1" s="122"/>
      <c r="F1" s="122"/>
      <c r="G1" s="122"/>
    </row>
    <row r="2" spans="1:7" ht="22.5">
      <c r="A2" s="193" t="s">
        <v>229</v>
      </c>
      <c r="B2" s="123" t="s">
        <v>20</v>
      </c>
      <c r="C2" s="123" t="s">
        <v>21</v>
      </c>
      <c r="D2" s="123" t="s">
        <v>71</v>
      </c>
      <c r="E2" s="123" t="s">
        <v>23</v>
      </c>
      <c r="F2" s="123" t="s">
        <v>24</v>
      </c>
      <c r="G2" s="117" t="s">
        <v>196</v>
      </c>
    </row>
    <row r="3" spans="1:7" ht="12" customHeight="1">
      <c r="A3" s="13"/>
      <c r="B3" s="219" t="s">
        <v>247</v>
      </c>
      <c r="C3" s="219"/>
      <c r="D3" s="219"/>
      <c r="E3" s="219"/>
      <c r="F3" s="219"/>
      <c r="G3" s="219"/>
    </row>
    <row r="4" spans="1:7" ht="12.75">
      <c r="A4" s="36" t="s">
        <v>30</v>
      </c>
      <c r="B4" s="200">
        <v>6826</v>
      </c>
      <c r="C4" s="200">
        <v>2627</v>
      </c>
      <c r="D4" s="200">
        <v>629</v>
      </c>
      <c r="E4" s="200">
        <v>33</v>
      </c>
      <c r="F4" s="200">
        <v>12</v>
      </c>
      <c r="G4" s="200">
        <v>10127</v>
      </c>
    </row>
    <row r="5" spans="1:7" ht="12.75">
      <c r="A5" s="1" t="s">
        <v>31</v>
      </c>
      <c r="B5" s="80">
        <v>5866</v>
      </c>
      <c r="C5" s="80">
        <v>1364</v>
      </c>
      <c r="D5" s="80">
        <v>270</v>
      </c>
      <c r="E5" s="80">
        <v>8</v>
      </c>
      <c r="F5" s="80">
        <v>0</v>
      </c>
      <c r="G5" s="80">
        <v>7508</v>
      </c>
    </row>
    <row r="6" spans="1:7" ht="12.75">
      <c r="A6" s="1" t="s">
        <v>32</v>
      </c>
      <c r="B6" s="80">
        <v>2058</v>
      </c>
      <c r="C6" s="80">
        <v>1274</v>
      </c>
      <c r="D6" s="80">
        <v>868</v>
      </c>
      <c r="E6" s="80">
        <v>104</v>
      </c>
      <c r="F6" s="80">
        <v>113</v>
      </c>
      <c r="G6" s="80">
        <v>4417</v>
      </c>
    </row>
    <row r="7" spans="1:7" ht="12.75">
      <c r="A7" s="1" t="s">
        <v>33</v>
      </c>
      <c r="B7" s="80">
        <v>1715</v>
      </c>
      <c r="C7" s="80">
        <v>301</v>
      </c>
      <c r="D7" s="80">
        <v>173</v>
      </c>
      <c r="E7" s="80">
        <v>142</v>
      </c>
      <c r="F7" s="80">
        <v>40</v>
      </c>
      <c r="G7" s="80">
        <v>2371</v>
      </c>
    </row>
    <row r="8" spans="1:7" ht="12.75">
      <c r="A8" s="1" t="s">
        <v>34</v>
      </c>
      <c r="B8" s="80">
        <v>1937</v>
      </c>
      <c r="C8" s="80">
        <v>454</v>
      </c>
      <c r="D8" s="80">
        <v>246</v>
      </c>
      <c r="E8" s="80">
        <v>63</v>
      </c>
      <c r="F8" s="80">
        <v>16</v>
      </c>
      <c r="G8" s="80">
        <v>2716</v>
      </c>
    </row>
    <row r="9" spans="1:7" ht="12.75">
      <c r="A9" s="1" t="s">
        <v>35</v>
      </c>
      <c r="B9" s="80">
        <v>0</v>
      </c>
      <c r="C9" s="80">
        <v>576</v>
      </c>
      <c r="D9" s="80">
        <v>232</v>
      </c>
      <c r="E9" s="80">
        <v>24</v>
      </c>
      <c r="F9" s="80">
        <v>2</v>
      </c>
      <c r="G9" s="80">
        <v>834</v>
      </c>
    </row>
    <row r="10" spans="1:7" ht="12.75">
      <c r="A10" s="1" t="s">
        <v>36</v>
      </c>
      <c r="B10" s="80">
        <v>405</v>
      </c>
      <c r="C10" s="80">
        <v>0</v>
      </c>
      <c r="D10" s="80">
        <v>0</v>
      </c>
      <c r="E10" s="80">
        <v>0</v>
      </c>
      <c r="F10" s="80">
        <v>0</v>
      </c>
      <c r="G10" s="80">
        <v>405</v>
      </c>
    </row>
    <row r="11" spans="1:7" ht="12.75">
      <c r="A11" s="1" t="s">
        <v>37</v>
      </c>
      <c r="B11" s="80">
        <v>0</v>
      </c>
      <c r="C11" s="80">
        <v>0</v>
      </c>
      <c r="D11" s="80">
        <v>163</v>
      </c>
      <c r="E11" s="80">
        <v>111</v>
      </c>
      <c r="F11" s="80">
        <v>247</v>
      </c>
      <c r="G11" s="80">
        <v>521</v>
      </c>
    </row>
    <row r="12" spans="1:7" ht="12.75">
      <c r="A12" s="13" t="s">
        <v>8</v>
      </c>
      <c r="B12" s="29">
        <v>18807</v>
      </c>
      <c r="C12" s="29">
        <v>6596</v>
      </c>
      <c r="D12" s="29">
        <v>2581</v>
      </c>
      <c r="E12" s="29">
        <v>485</v>
      </c>
      <c r="F12" s="29">
        <v>430</v>
      </c>
      <c r="G12" s="29">
        <v>28899</v>
      </c>
    </row>
    <row r="13" spans="1:7" ht="12.75">
      <c r="A13" s="37"/>
      <c r="B13" s="216" t="s">
        <v>27</v>
      </c>
      <c r="C13" s="216"/>
      <c r="D13" s="216"/>
      <c r="E13" s="216"/>
      <c r="F13" s="216"/>
      <c r="G13" s="216"/>
    </row>
    <row r="14" spans="1:7" ht="12.75">
      <c r="A14" s="1" t="s">
        <v>30</v>
      </c>
      <c r="B14" s="4">
        <f aca="true" t="shared" si="0" ref="B14:G22">B4/B$12*100</f>
        <v>36.29499654384006</v>
      </c>
      <c r="C14" s="4">
        <f t="shared" si="0"/>
        <v>39.8271679805943</v>
      </c>
      <c r="D14" s="4">
        <f t="shared" si="0"/>
        <v>24.370399070127856</v>
      </c>
      <c r="E14" s="4">
        <f t="shared" si="0"/>
        <v>6.804123711340206</v>
      </c>
      <c r="F14" s="4">
        <f t="shared" si="0"/>
        <v>2.7906976744186047</v>
      </c>
      <c r="G14" s="4">
        <f t="shared" si="0"/>
        <v>35.04273504273504</v>
      </c>
    </row>
    <row r="15" spans="1:7" ht="12.75">
      <c r="A15" s="1" t="s">
        <v>38</v>
      </c>
      <c r="B15" s="4">
        <f t="shared" si="0"/>
        <v>31.190514170255756</v>
      </c>
      <c r="C15" s="4">
        <f t="shared" si="0"/>
        <v>20.679199514857487</v>
      </c>
      <c r="D15" s="4">
        <f t="shared" si="0"/>
        <v>10.461061604029446</v>
      </c>
      <c r="E15" s="4">
        <f t="shared" si="0"/>
        <v>1.6494845360824744</v>
      </c>
      <c r="F15" s="4">
        <f t="shared" si="0"/>
        <v>0</v>
      </c>
      <c r="G15" s="4">
        <f t="shared" si="0"/>
        <v>25.980137721028406</v>
      </c>
    </row>
    <row r="16" spans="1:7" ht="12.75">
      <c r="A16" s="1" t="s">
        <v>39</v>
      </c>
      <c r="B16" s="4">
        <f t="shared" si="0"/>
        <v>10.94273408837135</v>
      </c>
      <c r="C16" s="4">
        <f t="shared" si="0"/>
        <v>19.314736203759857</v>
      </c>
      <c r="D16" s="4">
        <f t="shared" si="0"/>
        <v>33.63037582332429</v>
      </c>
      <c r="E16" s="4">
        <f t="shared" si="0"/>
        <v>21.443298969072163</v>
      </c>
      <c r="F16" s="4">
        <f t="shared" si="0"/>
        <v>26.27906976744186</v>
      </c>
      <c r="G16" s="4">
        <f t="shared" si="0"/>
        <v>15.284265891553343</v>
      </c>
    </row>
    <row r="17" spans="1:7" ht="12.75">
      <c r="A17" s="1" t="s">
        <v>33</v>
      </c>
      <c r="B17" s="4">
        <f t="shared" si="0"/>
        <v>9.118945073642791</v>
      </c>
      <c r="C17" s="4">
        <f t="shared" si="0"/>
        <v>4.563371740448757</v>
      </c>
      <c r="D17" s="4">
        <f t="shared" si="0"/>
        <v>6.702828361100349</v>
      </c>
      <c r="E17" s="4">
        <f t="shared" si="0"/>
        <v>29.27835051546392</v>
      </c>
      <c r="F17" s="4">
        <f t="shared" si="0"/>
        <v>9.30232558139535</v>
      </c>
      <c r="G17" s="4">
        <f t="shared" si="0"/>
        <v>8.204436139658812</v>
      </c>
    </row>
    <row r="18" spans="1:7" ht="12.75">
      <c r="A18" s="1" t="s">
        <v>34</v>
      </c>
      <c r="B18" s="4">
        <f t="shared" si="0"/>
        <v>10.299356622534162</v>
      </c>
      <c r="C18" s="4">
        <f t="shared" si="0"/>
        <v>6.882959369314737</v>
      </c>
      <c r="D18" s="4">
        <f t="shared" si="0"/>
        <v>9.53118946144905</v>
      </c>
      <c r="E18" s="4">
        <f t="shared" si="0"/>
        <v>12.989690721649486</v>
      </c>
      <c r="F18" s="4">
        <f t="shared" si="0"/>
        <v>3.7209302325581395</v>
      </c>
      <c r="G18" s="4">
        <f t="shared" si="0"/>
        <v>9.398249074362434</v>
      </c>
    </row>
    <row r="19" spans="1:7" ht="12.75">
      <c r="A19" s="1" t="s">
        <v>40</v>
      </c>
      <c r="B19" s="4">
        <f t="shared" si="0"/>
        <v>0</v>
      </c>
      <c r="C19" s="4">
        <f t="shared" si="0"/>
        <v>8.732565191024863</v>
      </c>
      <c r="D19" s="4">
        <f t="shared" si="0"/>
        <v>8.98876404494382</v>
      </c>
      <c r="E19" s="4">
        <f t="shared" si="0"/>
        <v>4.948453608247423</v>
      </c>
      <c r="F19" s="4">
        <f t="shared" si="0"/>
        <v>0.46511627906976744</v>
      </c>
      <c r="G19" s="4">
        <f t="shared" si="0"/>
        <v>2.8859130073704975</v>
      </c>
    </row>
    <row r="20" spans="1:7" ht="12.75">
      <c r="A20" s="1" t="s">
        <v>36</v>
      </c>
      <c r="B20" s="4">
        <f t="shared" si="0"/>
        <v>2.153453501355878</v>
      </c>
      <c r="C20" s="4">
        <f t="shared" si="0"/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1.4014325755216444</v>
      </c>
    </row>
    <row r="21" spans="1:7" ht="12.75">
      <c r="A21" s="1" t="s">
        <v>37</v>
      </c>
      <c r="B21" s="4">
        <f t="shared" si="0"/>
        <v>0</v>
      </c>
      <c r="C21" s="4">
        <f t="shared" si="0"/>
        <v>0</v>
      </c>
      <c r="D21" s="4">
        <f t="shared" si="0"/>
        <v>6.315381635025184</v>
      </c>
      <c r="E21" s="4">
        <f t="shared" si="0"/>
        <v>22.88659793814433</v>
      </c>
      <c r="F21" s="4">
        <f t="shared" si="0"/>
        <v>57.44186046511628</v>
      </c>
      <c r="G21" s="4">
        <f t="shared" si="0"/>
        <v>1.8028305477698192</v>
      </c>
    </row>
    <row r="22" spans="1:7" ht="12.75">
      <c r="A22" s="13" t="s">
        <v>8</v>
      </c>
      <c r="B22" s="64">
        <f t="shared" si="0"/>
        <v>100</v>
      </c>
      <c r="C22" s="64">
        <f t="shared" si="0"/>
        <v>100</v>
      </c>
      <c r="D22" s="64">
        <f t="shared" si="0"/>
        <v>100</v>
      </c>
      <c r="E22" s="64">
        <f t="shared" si="0"/>
        <v>100</v>
      </c>
      <c r="F22" s="64">
        <f t="shared" si="0"/>
        <v>100</v>
      </c>
      <c r="G22" s="64">
        <f t="shared" si="0"/>
        <v>100</v>
      </c>
    </row>
    <row r="23" spans="1:7" ht="12.75">
      <c r="A23" s="37"/>
      <c r="B23" s="56" t="s">
        <v>28</v>
      </c>
      <c r="C23" s="56"/>
      <c r="D23" s="56"/>
      <c r="E23" s="56"/>
      <c r="F23" s="56"/>
      <c r="G23" s="56"/>
    </row>
    <row r="24" spans="1:7" ht="12.75">
      <c r="A24" s="1" t="s">
        <v>30</v>
      </c>
      <c r="B24" s="4">
        <f aca="true" t="shared" si="1" ref="B24:G32">B4/$G4*100</f>
        <v>67.40396958625456</v>
      </c>
      <c r="C24" s="4">
        <f t="shared" si="1"/>
        <v>25.940554952108226</v>
      </c>
      <c r="D24" s="4">
        <f t="shared" si="1"/>
        <v>6.211118791349857</v>
      </c>
      <c r="E24" s="4">
        <f t="shared" si="1"/>
        <v>0.3258615582107238</v>
      </c>
      <c r="F24" s="4">
        <f t="shared" si="1"/>
        <v>0.11849511207662683</v>
      </c>
      <c r="G24" s="64">
        <f t="shared" si="1"/>
        <v>100</v>
      </c>
    </row>
    <row r="25" spans="1:7" ht="12.75">
      <c r="A25" s="1" t="s">
        <v>38</v>
      </c>
      <c r="B25" s="4">
        <f t="shared" si="1"/>
        <v>78.12999467234948</v>
      </c>
      <c r="C25" s="4">
        <f t="shared" si="1"/>
        <v>18.16728822589238</v>
      </c>
      <c r="D25" s="4">
        <f t="shared" si="1"/>
        <v>3.596164091635589</v>
      </c>
      <c r="E25" s="4">
        <f t="shared" si="1"/>
        <v>0.10655301012253596</v>
      </c>
      <c r="F25" s="4">
        <f t="shared" si="1"/>
        <v>0</v>
      </c>
      <c r="G25" s="64">
        <f t="shared" si="1"/>
        <v>100</v>
      </c>
    </row>
    <row r="26" spans="1:7" ht="12.75">
      <c r="A26" s="1" t="s">
        <v>39</v>
      </c>
      <c r="B26" s="4">
        <f t="shared" si="1"/>
        <v>46.592709984152144</v>
      </c>
      <c r="C26" s="4">
        <f t="shared" si="1"/>
        <v>28.84310618066561</v>
      </c>
      <c r="D26" s="4">
        <f t="shared" si="1"/>
        <v>19.6513470681458</v>
      </c>
      <c r="E26" s="4">
        <f t="shared" si="1"/>
        <v>2.3545392800543357</v>
      </c>
      <c r="F26" s="4">
        <f t="shared" si="1"/>
        <v>2.5582974869821147</v>
      </c>
      <c r="G26" s="64">
        <f t="shared" si="1"/>
        <v>100</v>
      </c>
    </row>
    <row r="27" spans="1:7" ht="12.75">
      <c r="A27" s="1" t="s">
        <v>33</v>
      </c>
      <c r="B27" s="4">
        <f t="shared" si="1"/>
        <v>72.33234921973852</v>
      </c>
      <c r="C27" s="4">
        <f t="shared" si="1"/>
        <v>12.695065373260228</v>
      </c>
      <c r="D27" s="4">
        <f t="shared" si="1"/>
        <v>7.296499367355547</v>
      </c>
      <c r="E27" s="4">
        <f t="shared" si="1"/>
        <v>5.989034162800507</v>
      </c>
      <c r="F27" s="4">
        <f t="shared" si="1"/>
        <v>1.687051876845213</v>
      </c>
      <c r="G27" s="64">
        <f t="shared" si="1"/>
        <v>100</v>
      </c>
    </row>
    <row r="28" spans="1:7" ht="12.75">
      <c r="A28" s="1" t="s">
        <v>34</v>
      </c>
      <c r="B28" s="4">
        <f t="shared" si="1"/>
        <v>71.3181148748159</v>
      </c>
      <c r="C28" s="4">
        <f t="shared" si="1"/>
        <v>16.715758468335785</v>
      </c>
      <c r="D28" s="4">
        <f t="shared" si="1"/>
        <v>9.057437407952872</v>
      </c>
      <c r="E28" s="4">
        <f t="shared" si="1"/>
        <v>2.3195876288659796</v>
      </c>
      <c r="F28" s="4">
        <f t="shared" si="1"/>
        <v>0.5891016200294551</v>
      </c>
      <c r="G28" s="64">
        <f t="shared" si="1"/>
        <v>100</v>
      </c>
    </row>
    <row r="29" spans="1:7" ht="12.75">
      <c r="A29" s="1" t="s">
        <v>40</v>
      </c>
      <c r="B29" s="4">
        <f t="shared" si="1"/>
        <v>0</v>
      </c>
      <c r="C29" s="4">
        <f t="shared" si="1"/>
        <v>69.06474820143885</v>
      </c>
      <c r="D29" s="4">
        <f t="shared" si="1"/>
        <v>27.81774580335731</v>
      </c>
      <c r="E29" s="4">
        <f t="shared" si="1"/>
        <v>2.877697841726619</v>
      </c>
      <c r="F29" s="4">
        <f t="shared" si="1"/>
        <v>0.2398081534772182</v>
      </c>
      <c r="G29" s="64">
        <f t="shared" si="1"/>
        <v>100</v>
      </c>
    </row>
    <row r="30" spans="1:7" ht="12.75">
      <c r="A30" s="1" t="s">
        <v>36</v>
      </c>
      <c r="B30" s="4">
        <f t="shared" si="1"/>
        <v>100</v>
      </c>
      <c r="C30" s="4">
        <f t="shared" si="1"/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64">
        <f t="shared" si="1"/>
        <v>100</v>
      </c>
    </row>
    <row r="31" spans="1:7" ht="12.75">
      <c r="A31" s="1" t="s">
        <v>37</v>
      </c>
      <c r="B31" s="4">
        <f t="shared" si="1"/>
        <v>0</v>
      </c>
      <c r="C31" s="4">
        <f t="shared" si="1"/>
        <v>0</v>
      </c>
      <c r="D31" s="4">
        <f t="shared" si="1"/>
        <v>31.285988483685223</v>
      </c>
      <c r="E31" s="4">
        <f t="shared" si="1"/>
        <v>21.30518234165067</v>
      </c>
      <c r="F31" s="4">
        <f t="shared" si="1"/>
        <v>47.408829174664106</v>
      </c>
      <c r="G31" s="64">
        <f t="shared" si="1"/>
        <v>100</v>
      </c>
    </row>
    <row r="32" spans="1:7" ht="12.75">
      <c r="A32" s="118" t="s">
        <v>8</v>
      </c>
      <c r="B32" s="121">
        <f t="shared" si="1"/>
        <v>65.0783764144088</v>
      </c>
      <c r="C32" s="121">
        <f t="shared" si="1"/>
        <v>22.824319180594486</v>
      </c>
      <c r="D32" s="121">
        <f t="shared" si="1"/>
        <v>8.931104882521886</v>
      </c>
      <c r="E32" s="121">
        <f t="shared" si="1"/>
        <v>1.6782587632790062</v>
      </c>
      <c r="F32" s="121">
        <f t="shared" si="1"/>
        <v>1.4879407591958198</v>
      </c>
      <c r="G32" s="121">
        <f t="shared" si="1"/>
        <v>100</v>
      </c>
    </row>
    <row r="33" spans="1:7" ht="12.75">
      <c r="A33" s="5" t="s">
        <v>145</v>
      </c>
      <c r="B33" s="54"/>
      <c r="C33" s="54"/>
      <c r="D33" s="54"/>
      <c r="E33" s="54"/>
      <c r="F33" s="54"/>
      <c r="G33" s="54"/>
    </row>
    <row r="34" spans="1:7" ht="9.75" customHeight="1">
      <c r="A34" s="5" t="s">
        <v>159</v>
      </c>
      <c r="B34" s="54"/>
      <c r="C34" s="54"/>
      <c r="D34" s="54"/>
      <c r="E34" s="54"/>
      <c r="F34" s="54"/>
      <c r="G34" s="54"/>
    </row>
  </sheetData>
  <mergeCells count="2">
    <mergeCell ref="B13:G13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Frieda Mason</dc:creator>
  <cp:keywords/>
  <dc:description/>
  <cp:lastModifiedBy>AIHW</cp:lastModifiedBy>
  <cp:lastPrinted>2006-06-09T05:57:16Z</cp:lastPrinted>
  <dcterms:created xsi:type="dcterms:W3CDTF">2000-09-26T05:38:01Z</dcterms:created>
  <dcterms:modified xsi:type="dcterms:W3CDTF">2006-06-30T01:53:49Z</dcterms:modified>
  <cp:category/>
  <cp:version/>
  <cp:contentType/>
  <cp:contentStatus/>
</cp:coreProperties>
</file>