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activeTab="0"/>
  </bookViews>
  <sheets>
    <sheet name="Table A1.1" sheetId="1" r:id="rId1"/>
    <sheet name="Table A1.2" sheetId="2" r:id="rId2"/>
    <sheet name="Table A1.3" sheetId="3" r:id="rId3"/>
    <sheet name="Table A1.4" sheetId="4" r:id="rId4"/>
    <sheet name="Table A1.5" sheetId="5" r:id="rId5"/>
    <sheet name="Table A2.1" sheetId="6" r:id="rId6"/>
    <sheet name="Table A2.2" sheetId="7" r:id="rId7"/>
  </sheets>
  <definedNames/>
  <calcPr fullCalcOnLoad="1"/>
</workbook>
</file>

<file path=xl/sharedStrings.xml><?xml version="1.0" encoding="utf-8"?>
<sst xmlns="http://schemas.openxmlformats.org/spreadsheetml/2006/main" count="214" uniqueCount="78">
  <si>
    <t>Table A1.1: Trends in resident numbers at 30 June, 1999 to 2006</t>
  </si>
  <si>
    <t>Year</t>
  </si>
  <si>
    <t>All permanent residents</t>
  </si>
  <si>
    <t>All respite residents</t>
  </si>
  <si>
    <t>Permanent residents (85+)</t>
  </si>
  <si>
    <t>Respite residents (85+)</t>
  </si>
  <si>
    <t>Permanent residents   (85+)( %)</t>
  </si>
  <si>
    <t>Respite residents (85+)(%)</t>
  </si>
  <si>
    <t xml:space="preserve">Table A1.2: Proportion of residents aged 80 years </t>
  </si>
  <si>
    <t>and over at admission, 1998–99 to 2005–06 (per cent)</t>
  </si>
  <si>
    <t>Permanent</t>
  </si>
  <si>
    <t>Respite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</si>
  <si>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</si>
  <si>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</si>
  <si>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</si>
  <si>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</si>
  <si>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</si>
  <si>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</si>
  <si>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</si>
  <si>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</si>
  <si>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r>
      <t>Note:</t>
    </r>
    <r>
      <rPr>
        <sz val="7"/>
        <rFont val="Arial"/>
        <family val="2"/>
      </rPr>
      <t xml:space="preserve">    Transfers are excluded from admissions.</t>
    </r>
  </si>
  <si>
    <t>Table A1.3: Permanent aged care residents at 30 June, by age group, 1998–2006</t>
  </si>
  <si>
    <t>Age</t>
  </si>
  <si>
    <r>
      <t>2005</t>
    </r>
    <r>
      <rPr>
        <b/>
        <vertAlign val="superscript"/>
        <sz val="8"/>
        <rFont val="Arial"/>
        <family val="2"/>
      </rPr>
      <t>(a)</t>
    </r>
  </si>
  <si>
    <t>Number</t>
  </si>
  <si>
    <t>&lt;65</t>
  </si>
  <si>
    <t>65–69</t>
  </si>
  <si>
    <t>70–74</t>
  </si>
  <si>
    <t>75–79</t>
  </si>
  <si>
    <t>80–84</t>
  </si>
  <si>
    <t>85+</t>
  </si>
  <si>
    <t>Total</t>
  </si>
  <si>
    <t xml:space="preserve">Per cent </t>
  </si>
  <si>
    <t>Usage within age group per 1,000 population</t>
  </si>
  <si>
    <t>(a)  Amended usage rates.</t>
  </si>
  <si>
    <t>Table A1.4:  Trends in the number and size of residential aged services,</t>
  </si>
  <si>
    <t>30 June 1998 to 30 June 2006</t>
  </si>
  <si>
    <t>Places</t>
  </si>
  <si>
    <t>1–20</t>
  </si>
  <si>
    <t>21–40</t>
  </si>
  <si>
    <t>41–60</t>
  </si>
  <si>
    <t>61–80</t>
  </si>
  <si>
    <t>81–100</t>
  </si>
  <si>
    <t>101–120</t>
  </si>
  <si>
    <t>121+</t>
  </si>
  <si>
    <t>Per cent</t>
  </si>
  <si>
    <t>Table A1.5: Average occupancy for the years 1998–99 to 2005–2006</t>
  </si>
  <si>
    <t>State/territory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</si>
  <si>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</si>
  <si>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</si>
  <si>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</si>
  <si>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</si>
  <si>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</si>
  <si>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</si>
  <si>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</si>
  <si>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</si>
  <si>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</si>
  <si>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Note: Refer to table 3.6 for the method of calculating annual occupancy.</t>
  </si>
  <si>
    <t>Table A2.1: Population, by age, sex and state/territory, 30 June 2006</t>
  </si>
  <si>
    <t>Sex/age</t>
  </si>
  <si>
    <t>Females</t>
  </si>
  <si>
    <t>under 65</t>
  </si>
  <si>
    <t>Total females</t>
  </si>
  <si>
    <t>Males</t>
  </si>
  <si>
    <t>Total males</t>
  </si>
  <si>
    <t>Persons</t>
  </si>
  <si>
    <t>Total persons</t>
  </si>
  <si>
    <r>
      <t xml:space="preserve">Source: </t>
    </r>
    <r>
      <rPr>
        <sz val="7"/>
        <rFont val="Arial"/>
        <family val="2"/>
      </rPr>
      <t>ABS estimated resident population at 30 June 2006, estimates released in December 2006  (ABS 2006a).</t>
    </r>
  </si>
  <si>
    <t>Note: Excludes external territories.</t>
  </si>
  <si>
    <r>
      <t>Table A2.2: Population, age by sex and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</si>
  <si>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Major cities</t>
  </si>
  <si>
    <t>Inner regional</t>
  </si>
  <si>
    <t>Outer regional</t>
  </si>
  <si>
    <t>Remote</t>
  </si>
  <si>
    <t>Very remote</t>
  </si>
  <si>
    <t xml:space="preserve">(a)     The table is derived using  the January 2004 population estimates in the ASGC Remotess Structure as developed by the </t>
  </si>
  <si>
    <t xml:space="preserve">           ABS, and population estimates from the state/territory ABS estimated  resident population at 30 June 2006, released in</t>
  </si>
  <si>
    <t xml:space="preserve">           December 2006 (ABS 2001,  2006a).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</si>
</sst>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sz val="8"/>
      <name val="Geneva"/>
      <family val="0"/>
    </font>
    <font>
      <i/>
      <sz val="8"/>
      <name val="Arial"/>
      <family val="2"/>
    </font>
    <font>
      <i/>
      <sz val="8"/>
      <name val="Geneva"/>
      <family val="0"/>
    </font>
    <font>
      <b/>
      <sz val="8"/>
      <name val="Geneva"/>
      <family val="0"/>
    </font>
    <font>
      <b/>
      <vertAlign val="superscript"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/>
    </xf>
    <xf numFmtId="0" fontId="4" fillId="0" borderId="1" xfId="0" applyFont="1" applyFill="1" applyBorder="1" applyAlignment="1">
      <alignment horizontal="right"/>
    </xf>
    <xf numFmtId="0" fontId="1" fillId="0" borderId="0" xfId="0" applyFont="1" applyBorder="1" applyAlignment="1" quotePrefix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Continuous"/>
    </xf>
    <xf numFmtId="164" fontId="1" fillId="0" borderId="0" xfId="19" applyNumberFormat="1" applyFont="1" applyAlignment="1">
      <alignment/>
    </xf>
    <xf numFmtId="164" fontId="9" fillId="0" borderId="0" xfId="19" applyNumberFormat="1" applyFont="1" applyAlignment="1">
      <alignment/>
    </xf>
    <xf numFmtId="164" fontId="4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L9" sqref="L9"/>
    </sheetView>
  </sheetViews>
  <sheetFormatPr defaultColWidth="9.140625" defaultRowHeight="12.75"/>
  <cols>
    <col min="1" max="1" width="10.28125" style="0" customWidth="1"/>
    <col min="2" max="3" width="10.421875" style="0" customWidth="1"/>
    <col min="4" max="4" width="10.140625" style="0" customWidth="1"/>
    <col min="5" max="5" width="10.28125" style="0" customWidth="1"/>
    <col min="6" max="6" width="10.57421875" style="0" customWidth="1"/>
    <col min="7" max="7" width="8.8515625" style="0" customWidth="1"/>
  </cols>
  <sheetData>
    <row r="1" spans="1:7" ht="15">
      <c r="A1" s="1" t="s">
        <v>0</v>
      </c>
      <c r="B1" s="2"/>
      <c r="C1" s="2"/>
      <c r="D1" s="3"/>
      <c r="E1" s="3"/>
      <c r="F1" s="3"/>
      <c r="G1" s="3"/>
    </row>
    <row r="2" spans="1:7" ht="33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2.75">
      <c r="A3" s="6">
        <v>1999</v>
      </c>
      <c r="B3" s="7">
        <v>132420</v>
      </c>
      <c r="C3" s="7">
        <v>2479</v>
      </c>
      <c r="D3" s="7">
        <v>64638</v>
      </c>
      <c r="E3" s="7">
        <v>903</v>
      </c>
      <c r="F3" s="8">
        <f aca="true" t="shared" si="0" ref="F3:G10">D3/B3*100</f>
        <v>48.81286814680561</v>
      </c>
      <c r="G3" s="8">
        <f t="shared" si="0"/>
        <v>36.425978217022994</v>
      </c>
    </row>
    <row r="4" spans="1:7" ht="12.75">
      <c r="A4" s="6">
        <v>2000</v>
      </c>
      <c r="B4" s="7">
        <v>133387</v>
      </c>
      <c r="C4" s="7">
        <v>2604</v>
      </c>
      <c r="D4" s="7">
        <v>66503</v>
      </c>
      <c r="E4" s="7">
        <v>1034</v>
      </c>
      <c r="F4" s="8">
        <f t="shared" si="0"/>
        <v>49.85718248405017</v>
      </c>
      <c r="G4" s="8">
        <f t="shared" si="0"/>
        <v>39.70814132104455</v>
      </c>
    </row>
    <row r="5" spans="1:7" ht="12.75">
      <c r="A5" s="6">
        <v>2001</v>
      </c>
      <c r="B5" s="7">
        <v>134004</v>
      </c>
      <c r="C5" s="7">
        <v>2604</v>
      </c>
      <c r="D5" s="7">
        <v>67402</v>
      </c>
      <c r="E5" s="7">
        <v>1008</v>
      </c>
      <c r="F5" s="8">
        <f t="shared" si="0"/>
        <v>50.29849855228202</v>
      </c>
      <c r="G5" s="8">
        <f t="shared" si="0"/>
        <v>38.70967741935484</v>
      </c>
    </row>
    <row r="6" spans="1:7" ht="12.75">
      <c r="A6" s="6">
        <v>2002</v>
      </c>
      <c r="B6" s="7">
        <v>136507</v>
      </c>
      <c r="C6" s="7">
        <v>2422</v>
      </c>
      <c r="D6" s="7">
        <v>69258</v>
      </c>
      <c r="E6" s="7">
        <v>1035</v>
      </c>
      <c r="F6" s="8">
        <f t="shared" si="0"/>
        <v>50.7358596995026</v>
      </c>
      <c r="G6" s="8">
        <f t="shared" si="0"/>
        <v>42.73327828241123</v>
      </c>
    </row>
    <row r="7" spans="1:7" ht="12.75">
      <c r="A7" s="9">
        <v>2003</v>
      </c>
      <c r="B7" s="10">
        <v>140297</v>
      </c>
      <c r="C7" s="10">
        <v>2549</v>
      </c>
      <c r="D7" s="10">
        <v>71397</v>
      </c>
      <c r="E7" s="10">
        <v>1024</v>
      </c>
      <c r="F7" s="8">
        <f t="shared" si="0"/>
        <v>50.88989785954083</v>
      </c>
      <c r="G7" s="8">
        <f t="shared" si="0"/>
        <v>40.17261671243625</v>
      </c>
    </row>
    <row r="8" spans="1:7" ht="12.75">
      <c r="A8" s="9">
        <v>2004</v>
      </c>
      <c r="B8" s="10">
        <v>144994</v>
      </c>
      <c r="C8" s="10">
        <v>2646</v>
      </c>
      <c r="D8" s="10">
        <v>74229</v>
      </c>
      <c r="E8" s="10">
        <v>1097</v>
      </c>
      <c r="F8" s="8">
        <f t="shared" si="0"/>
        <v>51.1945321875388</v>
      </c>
      <c r="G8" s="8">
        <f t="shared" si="0"/>
        <v>41.45880574452003</v>
      </c>
    </row>
    <row r="9" spans="1:7" ht="12.75">
      <c r="A9" s="11">
        <v>2005</v>
      </c>
      <c r="B9" s="12">
        <v>149091</v>
      </c>
      <c r="C9" s="12">
        <v>2819</v>
      </c>
      <c r="D9" s="12">
        <v>77285</v>
      </c>
      <c r="E9" s="12">
        <v>1174</v>
      </c>
      <c r="F9" s="13">
        <f t="shared" si="0"/>
        <v>51.83746839178757</v>
      </c>
      <c r="G9" s="13">
        <f t="shared" si="0"/>
        <v>41.64597374955658</v>
      </c>
    </row>
    <row r="10" spans="1:7" ht="12.75">
      <c r="A10" s="14">
        <v>2006</v>
      </c>
      <c r="B10" s="15">
        <v>151737</v>
      </c>
      <c r="C10" s="15">
        <v>3135</v>
      </c>
      <c r="D10" s="15">
        <v>80099</v>
      </c>
      <c r="E10" s="15">
        <v>1334</v>
      </c>
      <c r="F10" s="16">
        <f t="shared" si="0"/>
        <v>52.78804774049837</v>
      </c>
      <c r="G10" s="16">
        <f t="shared" si="0"/>
        <v>42.5518341307815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1.7109375" style="0" customWidth="1"/>
    <col min="4" max="4" width="12.00390625" style="0" customWidth="1"/>
  </cols>
  <sheetData>
    <row r="1" spans="1:4" ht="15">
      <c r="A1" s="17" t="s">
        <v>8</v>
      </c>
      <c r="B1" s="17"/>
      <c r="C1" s="17"/>
      <c r="D1" s="17"/>
    </row>
    <row r="2" spans="1:4" ht="15">
      <c r="A2" s="1" t="s">
        <v>9</v>
      </c>
      <c r="B2" s="1"/>
      <c r="C2" s="1"/>
      <c r="D2" s="1"/>
    </row>
    <row r="3" spans="1:4" ht="12.75">
      <c r="A3" s="18"/>
      <c r="B3" s="18"/>
      <c r="C3" s="19" t="s">
        <v>10</v>
      </c>
      <c r="D3" s="19" t="s">
        <v>11</v>
      </c>
    </row>
    <row r="4" spans="1:4" ht="12.75">
      <c r="A4" s="20" t="s">
        <v>12</v>
      </c>
      <c r="B4" s="20"/>
      <c r="C4" s="8">
        <v>64.1</v>
      </c>
      <c r="D4" s="8">
        <v>59.7</v>
      </c>
    </row>
    <row r="5" spans="1:4" ht="12.75">
      <c r="A5" s="21" t="s">
        <v>13</v>
      </c>
      <c r="B5" s="21"/>
      <c r="C5" s="8">
        <v>65.2</v>
      </c>
      <c r="D5" s="8">
        <v>60</v>
      </c>
    </row>
    <row r="6" spans="1:4" ht="12.75">
      <c r="A6" s="21" t="s">
        <v>14</v>
      </c>
      <c r="B6" s="21"/>
      <c r="C6" s="8">
        <v>67</v>
      </c>
      <c r="D6" s="8">
        <v>61.9</v>
      </c>
    </row>
    <row r="7" spans="1:4" ht="12.75">
      <c r="A7" s="21" t="s">
        <v>15</v>
      </c>
      <c r="B7" s="21"/>
      <c r="C7" s="22">
        <v>68.3</v>
      </c>
      <c r="D7" s="23">
        <v>62.6</v>
      </c>
    </row>
    <row r="8" spans="1:4" ht="12.75">
      <c r="A8" s="24" t="s">
        <v>16</v>
      </c>
      <c r="B8" s="24"/>
      <c r="C8" s="23">
        <v>69</v>
      </c>
      <c r="D8" s="23">
        <v>64.2</v>
      </c>
    </row>
    <row r="9" spans="1:4" ht="12.75">
      <c r="A9" s="24" t="s">
        <v>17</v>
      </c>
      <c r="B9" s="24"/>
      <c r="C9" s="23">
        <v>70</v>
      </c>
      <c r="D9" s="23">
        <v>65.2</v>
      </c>
    </row>
    <row r="10" spans="1:4" ht="12.75">
      <c r="A10" s="24" t="s">
        <v>18</v>
      </c>
      <c r="B10" s="24"/>
      <c r="C10" s="23">
        <v>70</v>
      </c>
      <c r="D10" s="23">
        <v>65</v>
      </c>
    </row>
    <row r="11" spans="1:4" ht="12.75">
      <c r="A11" s="25" t="s">
        <v>19</v>
      </c>
      <c r="B11" s="25"/>
      <c r="C11" s="16">
        <v>70.9</v>
      </c>
      <c r="D11" s="16">
        <v>66.3</v>
      </c>
    </row>
    <row r="12" spans="1:2" ht="12.75">
      <c r="A12" s="26" t="s">
        <v>20</v>
      </c>
      <c r="B12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O16" sqref="O16"/>
    </sheetView>
  </sheetViews>
  <sheetFormatPr defaultColWidth="9.140625" defaultRowHeight="12.75"/>
  <cols>
    <col min="1" max="1" width="7.140625" style="0" customWidth="1"/>
    <col min="2" max="10" width="7.7109375" style="0" customWidth="1"/>
  </cols>
  <sheetData>
    <row r="1" spans="1:10" ht="15">
      <c r="A1" s="1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27" t="s">
        <v>22</v>
      </c>
      <c r="B2" s="28">
        <v>1998</v>
      </c>
      <c r="C2" s="27">
        <v>1999</v>
      </c>
      <c r="D2" s="27">
        <v>2000</v>
      </c>
      <c r="E2" s="27">
        <v>2001</v>
      </c>
      <c r="F2" s="27">
        <v>2002</v>
      </c>
      <c r="G2" s="27">
        <v>2003</v>
      </c>
      <c r="H2" s="27">
        <v>2004</v>
      </c>
      <c r="I2" s="29" t="s">
        <v>23</v>
      </c>
      <c r="J2" s="30">
        <v>2006</v>
      </c>
    </row>
    <row r="3" spans="1:10" ht="12.75">
      <c r="A3" s="31"/>
      <c r="B3" s="79" t="s">
        <v>24</v>
      </c>
      <c r="C3" s="79"/>
      <c r="D3" s="79"/>
      <c r="E3" s="79"/>
      <c r="F3" s="79"/>
      <c r="G3" s="79"/>
      <c r="H3" s="79"/>
      <c r="I3" s="79"/>
      <c r="J3" s="79"/>
    </row>
    <row r="4" spans="1:10" ht="12.75">
      <c r="A4" s="21" t="s">
        <v>25</v>
      </c>
      <c r="B4" s="33">
        <v>5768</v>
      </c>
      <c r="C4" s="33">
        <v>5942</v>
      </c>
      <c r="D4" s="33">
        <v>6004</v>
      </c>
      <c r="E4" s="33">
        <v>5948</v>
      </c>
      <c r="F4" s="33">
        <v>5984</v>
      </c>
      <c r="G4" s="33">
        <v>6073</v>
      </c>
      <c r="H4" s="7">
        <v>6240</v>
      </c>
      <c r="I4" s="7">
        <v>6483</v>
      </c>
      <c r="J4" s="7">
        <v>6562</v>
      </c>
    </row>
    <row r="5" spans="1:10" ht="12.75">
      <c r="A5" s="21" t="s">
        <v>26</v>
      </c>
      <c r="B5" s="33">
        <v>4758</v>
      </c>
      <c r="C5" s="33">
        <v>4576</v>
      </c>
      <c r="D5" s="33">
        <v>4395</v>
      </c>
      <c r="E5" s="33">
        <v>4237</v>
      </c>
      <c r="F5" s="33">
        <v>4317</v>
      </c>
      <c r="G5" s="33">
        <v>4389</v>
      </c>
      <c r="H5" s="7">
        <v>4439</v>
      </c>
      <c r="I5" s="7">
        <v>4613</v>
      </c>
      <c r="J5" s="7">
        <v>4705</v>
      </c>
    </row>
    <row r="6" spans="1:10" ht="12.75">
      <c r="A6" s="21" t="s">
        <v>27</v>
      </c>
      <c r="B6" s="33">
        <v>10012</v>
      </c>
      <c r="C6" s="33">
        <v>9824</v>
      </c>
      <c r="D6" s="33">
        <v>9578</v>
      </c>
      <c r="E6" s="33">
        <v>9368</v>
      </c>
      <c r="F6" s="33">
        <v>8999</v>
      </c>
      <c r="G6" s="33">
        <v>8783</v>
      </c>
      <c r="H6" s="7">
        <v>8720</v>
      </c>
      <c r="I6" s="7">
        <v>8503</v>
      </c>
      <c r="J6" s="7">
        <v>8344</v>
      </c>
    </row>
    <row r="7" spans="1:10" ht="12.75">
      <c r="A7" s="21" t="s">
        <v>28</v>
      </c>
      <c r="B7" s="33">
        <v>18475</v>
      </c>
      <c r="C7" s="33">
        <v>18783</v>
      </c>
      <c r="D7" s="33">
        <v>18936</v>
      </c>
      <c r="E7" s="33">
        <v>18450</v>
      </c>
      <c r="F7" s="33">
        <v>18286</v>
      </c>
      <c r="G7" s="33">
        <v>18457</v>
      </c>
      <c r="H7" s="7">
        <v>18454</v>
      </c>
      <c r="I7" s="7">
        <v>18614</v>
      </c>
      <c r="J7" s="7">
        <v>18591</v>
      </c>
    </row>
    <row r="8" spans="1:10" ht="12.75">
      <c r="A8" s="21" t="s">
        <v>29</v>
      </c>
      <c r="B8" s="33">
        <v>29543</v>
      </c>
      <c r="C8" s="33">
        <v>28657</v>
      </c>
      <c r="D8" s="33">
        <v>27971</v>
      </c>
      <c r="E8" s="33">
        <v>28599</v>
      </c>
      <c r="F8" s="33">
        <v>29663</v>
      </c>
      <c r="G8" s="33">
        <v>31198</v>
      </c>
      <c r="H8" s="7">
        <v>32912</v>
      </c>
      <c r="I8" s="7">
        <v>33593</v>
      </c>
      <c r="J8" s="7">
        <v>33436</v>
      </c>
    </row>
    <row r="9" spans="1:10" ht="12.75">
      <c r="A9" s="21" t="s">
        <v>30</v>
      </c>
      <c r="B9" s="33">
        <v>62614</v>
      </c>
      <c r="C9" s="33">
        <v>64638</v>
      </c>
      <c r="D9" s="33">
        <v>66503</v>
      </c>
      <c r="E9" s="33">
        <v>67402</v>
      </c>
      <c r="F9" s="33">
        <v>69258</v>
      </c>
      <c r="G9" s="33">
        <v>71397</v>
      </c>
      <c r="H9" s="7">
        <v>74229</v>
      </c>
      <c r="I9" s="33">
        <v>77285</v>
      </c>
      <c r="J9" s="7">
        <v>80099</v>
      </c>
    </row>
    <row r="10" spans="1:10" ht="12.75">
      <c r="A10" s="34" t="s">
        <v>31</v>
      </c>
      <c r="B10" s="35">
        <v>131170</v>
      </c>
      <c r="C10" s="35">
        <v>132420</v>
      </c>
      <c r="D10" s="35">
        <v>133387</v>
      </c>
      <c r="E10" s="35">
        <v>134004</v>
      </c>
      <c r="F10" s="35">
        <v>136507</v>
      </c>
      <c r="G10" s="35">
        <v>140297</v>
      </c>
      <c r="H10" s="35">
        <v>144994</v>
      </c>
      <c r="I10" s="35">
        <v>149091</v>
      </c>
      <c r="J10" s="35">
        <v>151737</v>
      </c>
    </row>
    <row r="11" spans="1:10" ht="12.75">
      <c r="A11" s="21"/>
      <c r="B11" s="80" t="s">
        <v>32</v>
      </c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21" t="s">
        <v>25</v>
      </c>
      <c r="B12" s="36">
        <v>4.39734695433407</v>
      </c>
      <c r="C12" s="36">
        <v>4.487237577405226</v>
      </c>
      <c r="D12" s="36">
        <v>4.501188271720633</v>
      </c>
      <c r="E12" s="36">
        <v>4.438673472433659</v>
      </c>
      <c r="F12" s="36">
        <v>4.383657980909404</v>
      </c>
      <c r="G12" s="36">
        <v>4.3286741697969315</v>
      </c>
      <c r="H12" s="37">
        <v>4.303626356952702</v>
      </c>
      <c r="I12" s="37">
        <v>4.3483510071030445</v>
      </c>
      <c r="J12" s="8">
        <v>4.324587938340682</v>
      </c>
    </row>
    <row r="13" spans="1:10" ht="12.75">
      <c r="A13" s="21" t="s">
        <v>26</v>
      </c>
      <c r="B13" s="36">
        <v>3.6273538156590686</v>
      </c>
      <c r="C13" s="36">
        <v>3.455671348738861</v>
      </c>
      <c r="D13" s="36">
        <v>3.2949237931732474</v>
      </c>
      <c r="E13" s="36">
        <v>3.161845915047312</v>
      </c>
      <c r="F13" s="36">
        <v>3.162475184422777</v>
      </c>
      <c r="G13" s="36">
        <v>3.128363400500367</v>
      </c>
      <c r="H13" s="37">
        <v>3.061505993351449</v>
      </c>
      <c r="I13" s="37">
        <v>3.0940834792173906</v>
      </c>
      <c r="J13" s="8">
        <v>3.1007598674021497</v>
      </c>
    </row>
    <row r="14" spans="1:10" ht="12.75">
      <c r="A14" s="21" t="s">
        <v>27</v>
      </c>
      <c r="B14" s="36">
        <v>7.632842875657543</v>
      </c>
      <c r="C14" s="36">
        <v>7.418818909530282</v>
      </c>
      <c r="D14" s="36">
        <v>7.180609804553667</v>
      </c>
      <c r="E14" s="36">
        <v>6.990836094444942</v>
      </c>
      <c r="F14" s="36">
        <v>6.592335924165062</v>
      </c>
      <c r="G14" s="36">
        <v>6.260290669080594</v>
      </c>
      <c r="H14" s="37">
        <v>6.01404196035698</v>
      </c>
      <c r="I14" s="37">
        <v>5.703228229738885</v>
      </c>
      <c r="J14" s="8">
        <v>5.498988381212229</v>
      </c>
    </row>
    <row r="15" spans="1:10" ht="12.75">
      <c r="A15" s="21" t="s">
        <v>28</v>
      </c>
      <c r="B15" s="36">
        <v>14.084775482198674</v>
      </c>
      <c r="C15" s="36">
        <v>14.184413230629813</v>
      </c>
      <c r="D15" s="36">
        <v>14.19628599488706</v>
      </c>
      <c r="E15" s="36">
        <v>13.768245724008239</v>
      </c>
      <c r="F15" s="36">
        <v>13.395650039924693</v>
      </c>
      <c r="G15" s="36">
        <v>13.155662629992088</v>
      </c>
      <c r="H15" s="37">
        <v>12.727423203718773</v>
      </c>
      <c r="I15" s="37">
        <v>12.484992387199764</v>
      </c>
      <c r="J15" s="8">
        <v>12.252120445244072</v>
      </c>
    </row>
    <row r="16" spans="1:10" ht="12.75">
      <c r="A16" s="21" t="s">
        <v>29</v>
      </c>
      <c r="B16" s="36">
        <v>22.52268049096592</v>
      </c>
      <c r="C16" s="36">
        <v>21.6409907868902</v>
      </c>
      <c r="D16" s="36">
        <v>20.969809651615225</v>
      </c>
      <c r="E16" s="36">
        <v>21.341900241783826</v>
      </c>
      <c r="F16" s="36">
        <v>21.730021171075474</v>
      </c>
      <c r="G16" s="36">
        <v>22.237111271089187</v>
      </c>
      <c r="H16" s="37">
        <v>22.6988702980813</v>
      </c>
      <c r="I16" s="37">
        <v>22.53187650495335</v>
      </c>
      <c r="J16" s="8">
        <v>22.035495627302502</v>
      </c>
    </row>
    <row r="17" spans="1:10" ht="12.75">
      <c r="A17" s="21" t="s">
        <v>30</v>
      </c>
      <c r="B17" s="36">
        <v>47.73500038118472</v>
      </c>
      <c r="C17" s="36">
        <v>48.81286814680561</v>
      </c>
      <c r="D17" s="36">
        <v>49.85718248405017</v>
      </c>
      <c r="E17" s="36">
        <v>50.29849855228202</v>
      </c>
      <c r="F17" s="36">
        <v>50.7358596995026</v>
      </c>
      <c r="G17" s="36">
        <v>50.88989785954083</v>
      </c>
      <c r="H17" s="37">
        <v>51.1945321875388</v>
      </c>
      <c r="I17" s="37">
        <v>51.83746839178757</v>
      </c>
      <c r="J17" s="8">
        <v>52.78804774049837</v>
      </c>
    </row>
    <row r="18" spans="1:10" ht="12.75">
      <c r="A18" s="31" t="s">
        <v>31</v>
      </c>
      <c r="B18" s="38">
        <v>100</v>
      </c>
      <c r="C18" s="38">
        <v>100</v>
      </c>
      <c r="D18" s="38">
        <v>100</v>
      </c>
      <c r="E18" s="38">
        <v>100</v>
      </c>
      <c r="F18" s="38">
        <v>100</v>
      </c>
      <c r="G18" s="38">
        <v>100</v>
      </c>
      <c r="H18" s="39">
        <v>100</v>
      </c>
      <c r="I18" s="39">
        <v>100</v>
      </c>
      <c r="J18" s="40">
        <v>100</v>
      </c>
    </row>
    <row r="19" spans="2:10" ht="12.75">
      <c r="B19" s="80" t="s">
        <v>33</v>
      </c>
      <c r="C19" s="80"/>
      <c r="D19" s="80"/>
      <c r="E19" s="80"/>
      <c r="F19" s="80"/>
      <c r="G19" s="80"/>
      <c r="H19" s="80"/>
      <c r="I19" s="80"/>
      <c r="J19" s="80"/>
    </row>
    <row r="20" spans="1:10" ht="12.75">
      <c r="A20" s="21" t="s">
        <v>25</v>
      </c>
      <c r="B20" s="41">
        <v>0.3512780510109567</v>
      </c>
      <c r="C20" s="41">
        <v>0.35815934546650857</v>
      </c>
      <c r="D20" s="41">
        <v>0.35793357625600764</v>
      </c>
      <c r="E20" s="41">
        <v>0.35034179529319215</v>
      </c>
      <c r="F20" s="41">
        <v>0.3489206317515909</v>
      </c>
      <c r="G20" s="41">
        <v>0.350509167520238</v>
      </c>
      <c r="H20" s="41">
        <v>0.3564926335139182</v>
      </c>
      <c r="I20" s="37">
        <v>0.36714097868130185</v>
      </c>
      <c r="J20" s="8">
        <v>0.3672313254028827</v>
      </c>
    </row>
    <row r="21" spans="1:10" ht="12.75">
      <c r="A21" s="21" t="s">
        <v>26</v>
      </c>
      <c r="B21" s="41">
        <v>6.951069322234218</v>
      </c>
      <c r="C21" s="41">
        <v>6.730282742472555</v>
      </c>
      <c r="D21" s="41">
        <v>6.49076376868956</v>
      </c>
      <c r="E21" s="41">
        <v>6.20794036157553</v>
      </c>
      <c r="F21" s="41">
        <v>6.167583398814201</v>
      </c>
      <c r="G21" s="41">
        <v>6.083522649305503</v>
      </c>
      <c r="H21" s="41">
        <v>5.956910029053188</v>
      </c>
      <c r="I21" s="37">
        <v>5.97747142462853</v>
      </c>
      <c r="J21" s="8">
        <v>5.942945199856005</v>
      </c>
    </row>
    <row r="22" spans="1:10" ht="12.75">
      <c r="A22" s="21" t="s">
        <v>27</v>
      </c>
      <c r="B22" s="41">
        <v>16.163951417736108</v>
      </c>
      <c r="C22" s="41">
        <v>15.645604133089561</v>
      </c>
      <c r="D22" s="41">
        <v>15.12562575999242</v>
      </c>
      <c r="E22" s="41">
        <v>14.674645195651493</v>
      </c>
      <c r="F22" s="41">
        <v>14.121350402189366</v>
      </c>
      <c r="G22" s="41">
        <v>13.889613706485246</v>
      </c>
      <c r="H22" s="41">
        <v>13.92768782812722</v>
      </c>
      <c r="I22" s="37">
        <v>13.561598172860537</v>
      </c>
      <c r="J22" s="8">
        <v>13.15411949060893</v>
      </c>
    </row>
    <row r="23" spans="1:10" ht="12.75">
      <c r="A23" s="21" t="s">
        <v>28</v>
      </c>
      <c r="B23" s="41">
        <v>39.347858496794665</v>
      </c>
      <c r="C23" s="41">
        <v>38.09460067902211</v>
      </c>
      <c r="D23" s="41">
        <v>37.32452388367427</v>
      </c>
      <c r="E23" s="41">
        <v>35.52476528623911</v>
      </c>
      <c r="F23" s="41">
        <v>34.61494049433149</v>
      </c>
      <c r="G23" s="41">
        <v>34.236944811313755</v>
      </c>
      <c r="H23" s="41">
        <v>33.62450029699759</v>
      </c>
      <c r="I23" s="37">
        <v>33.66167968417988</v>
      </c>
      <c r="J23" s="8">
        <v>33.30347706142629</v>
      </c>
    </row>
    <row r="24" spans="1:10" ht="12.75">
      <c r="A24" s="21" t="s">
        <v>29</v>
      </c>
      <c r="B24" s="41">
        <v>100.88650908022976</v>
      </c>
      <c r="C24" s="41">
        <v>96.91732756142517</v>
      </c>
      <c r="D24" s="41">
        <v>90.53011790826912</v>
      </c>
      <c r="E24" s="41">
        <v>86.65050749886382</v>
      </c>
      <c r="F24" s="41">
        <v>85.08935486646969</v>
      </c>
      <c r="G24" s="41">
        <v>84.99358420761558</v>
      </c>
      <c r="H24" s="41">
        <v>85.18369935164935</v>
      </c>
      <c r="I24" s="37">
        <v>83.74132498404595</v>
      </c>
      <c r="J24" s="8">
        <v>81.20993969246314</v>
      </c>
    </row>
    <row r="25" spans="1:10" ht="12.75">
      <c r="A25" s="21" t="s">
        <v>30</v>
      </c>
      <c r="B25" s="41">
        <v>278.32897708077735</v>
      </c>
      <c r="C25" s="41">
        <v>270.5571624104777</v>
      </c>
      <c r="D25" s="41">
        <v>263.2020548622902</v>
      </c>
      <c r="E25" s="41">
        <v>254.121816502347</v>
      </c>
      <c r="F25" s="41">
        <v>250.1589273846332</v>
      </c>
      <c r="G25" s="41">
        <v>249.2355060321716</v>
      </c>
      <c r="H25" s="41">
        <v>248.8467675968514</v>
      </c>
      <c r="I25" s="37">
        <v>245.3398600688228</v>
      </c>
      <c r="J25" s="8">
        <v>236.99541684789202</v>
      </c>
    </row>
    <row r="26" spans="1:10" ht="12.75">
      <c r="A26" s="42" t="s">
        <v>31</v>
      </c>
      <c r="B26" s="43">
        <v>7.010213255956798</v>
      </c>
      <c r="C26" s="43">
        <v>6.996777688511298</v>
      </c>
      <c r="D26" s="43">
        <v>6.964149408616129</v>
      </c>
      <c r="E26" s="43">
        <v>6.90271175754279</v>
      </c>
      <c r="F26" s="43">
        <v>6.950111804508319</v>
      </c>
      <c r="G26" s="43">
        <v>7.059804718506031</v>
      </c>
      <c r="H26" s="43">
        <v>7.210537049595678</v>
      </c>
      <c r="I26" s="44">
        <v>7.3350163726858</v>
      </c>
      <c r="J26" s="44">
        <v>7.36487380815333</v>
      </c>
    </row>
    <row r="27" ht="12.75">
      <c r="A27" s="21" t="s">
        <v>34</v>
      </c>
    </row>
  </sheetData>
  <mergeCells count="3">
    <mergeCell ref="B3:J3"/>
    <mergeCell ref="B11:J11"/>
    <mergeCell ref="B19:J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L13" sqref="L13"/>
    </sheetView>
  </sheetViews>
  <sheetFormatPr defaultColWidth="9.140625" defaultRowHeight="12.75"/>
  <cols>
    <col min="1" max="1" width="9.421875" style="0" customWidth="1"/>
    <col min="2" max="10" width="7.00390625" style="0" customWidth="1"/>
  </cols>
  <sheetData>
    <row r="1" spans="1:10" ht="15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>
      <c r="A2" s="47" t="s">
        <v>36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7" t="s">
        <v>37</v>
      </c>
      <c r="B3" s="19">
        <v>1998</v>
      </c>
      <c r="C3" s="19">
        <v>1999</v>
      </c>
      <c r="D3" s="19">
        <v>2000</v>
      </c>
      <c r="E3" s="19">
        <v>2001</v>
      </c>
      <c r="F3" s="19">
        <v>2002</v>
      </c>
      <c r="G3" s="19">
        <v>2003</v>
      </c>
      <c r="H3" s="19">
        <v>2004</v>
      </c>
      <c r="I3" s="29">
        <v>2005</v>
      </c>
      <c r="J3" s="48">
        <v>2006</v>
      </c>
    </row>
    <row r="4" spans="1:9" ht="12.75">
      <c r="A4" s="31"/>
      <c r="B4" s="81" t="s">
        <v>24</v>
      </c>
      <c r="C4" s="81"/>
      <c r="D4" s="81"/>
      <c r="E4" s="81"/>
      <c r="F4" s="81"/>
      <c r="G4" s="81"/>
      <c r="H4" s="81"/>
      <c r="I4" s="81"/>
    </row>
    <row r="5" spans="1:10" ht="12.75">
      <c r="A5" s="49" t="s">
        <v>38</v>
      </c>
      <c r="B5" s="7">
        <v>396</v>
      </c>
      <c r="C5" s="7">
        <v>378</v>
      </c>
      <c r="D5" s="7">
        <v>362</v>
      </c>
      <c r="E5" s="7">
        <v>335</v>
      </c>
      <c r="F5" s="7">
        <v>322</v>
      </c>
      <c r="G5" s="7">
        <v>284</v>
      </c>
      <c r="H5" s="7">
        <v>266</v>
      </c>
      <c r="I5" s="7">
        <v>246</v>
      </c>
      <c r="J5" s="7">
        <v>230</v>
      </c>
    </row>
    <row r="6" spans="1:10" ht="12.75">
      <c r="A6" s="49" t="s">
        <v>39</v>
      </c>
      <c r="B6" s="7">
        <v>1194</v>
      </c>
      <c r="C6" s="7">
        <v>1188</v>
      </c>
      <c r="D6" s="7">
        <v>1163</v>
      </c>
      <c r="E6" s="7">
        <v>1120</v>
      </c>
      <c r="F6" s="7">
        <v>1069</v>
      </c>
      <c r="G6" s="7">
        <v>999</v>
      </c>
      <c r="H6" s="7">
        <v>939</v>
      </c>
      <c r="I6" s="7">
        <v>874</v>
      </c>
      <c r="J6" s="7">
        <v>834</v>
      </c>
    </row>
    <row r="7" spans="1:10" ht="12.75">
      <c r="A7" s="49" t="s">
        <v>40</v>
      </c>
      <c r="B7" s="7">
        <v>831</v>
      </c>
      <c r="C7" s="7">
        <v>852</v>
      </c>
      <c r="D7" s="7">
        <v>867</v>
      </c>
      <c r="E7" s="7">
        <v>880</v>
      </c>
      <c r="F7" s="7">
        <v>888</v>
      </c>
      <c r="G7" s="7">
        <v>885</v>
      </c>
      <c r="H7" s="7">
        <v>901</v>
      </c>
      <c r="I7" s="7">
        <v>921</v>
      </c>
      <c r="J7" s="7">
        <v>927</v>
      </c>
    </row>
    <row r="8" spans="1:10" ht="12.75">
      <c r="A8" s="49" t="s">
        <v>41</v>
      </c>
      <c r="B8" s="7">
        <v>322</v>
      </c>
      <c r="C8" s="7">
        <v>325</v>
      </c>
      <c r="D8" s="7">
        <v>337</v>
      </c>
      <c r="E8" s="7">
        <v>357</v>
      </c>
      <c r="F8" s="7">
        <v>376</v>
      </c>
      <c r="G8" s="7">
        <v>403</v>
      </c>
      <c r="H8" s="7">
        <v>434</v>
      </c>
      <c r="I8" s="7">
        <v>458</v>
      </c>
      <c r="J8" s="7">
        <v>455</v>
      </c>
    </row>
    <row r="9" spans="1:10" ht="12.75">
      <c r="A9" s="49" t="s">
        <v>42</v>
      </c>
      <c r="B9" s="7">
        <v>141</v>
      </c>
      <c r="C9" s="7">
        <v>146</v>
      </c>
      <c r="D9" s="7">
        <v>146</v>
      </c>
      <c r="E9" s="7">
        <v>149</v>
      </c>
      <c r="F9" s="7">
        <v>164</v>
      </c>
      <c r="G9" s="7">
        <v>188</v>
      </c>
      <c r="H9" s="7">
        <v>200</v>
      </c>
      <c r="I9" s="7">
        <v>220</v>
      </c>
      <c r="J9" s="7">
        <v>240</v>
      </c>
    </row>
    <row r="10" spans="1:10" ht="12.75">
      <c r="A10" s="49" t="s">
        <v>43</v>
      </c>
      <c r="B10" s="7">
        <v>64</v>
      </c>
      <c r="C10" s="7">
        <v>70</v>
      </c>
      <c r="D10" s="7">
        <v>71</v>
      </c>
      <c r="E10" s="7">
        <v>75</v>
      </c>
      <c r="F10" s="7">
        <v>77</v>
      </c>
      <c r="G10" s="7">
        <v>87</v>
      </c>
      <c r="H10" s="7">
        <v>95</v>
      </c>
      <c r="I10" s="7">
        <v>107</v>
      </c>
      <c r="J10" s="7">
        <v>123</v>
      </c>
    </row>
    <row r="11" spans="1:10" ht="12.75">
      <c r="A11" s="49" t="s">
        <v>44</v>
      </c>
      <c r="B11" s="7">
        <v>67</v>
      </c>
      <c r="C11" s="7">
        <v>59</v>
      </c>
      <c r="D11" s="7">
        <v>59</v>
      </c>
      <c r="E11" s="7">
        <v>61</v>
      </c>
      <c r="F11" s="7">
        <v>65</v>
      </c>
      <c r="G11" s="7">
        <v>81</v>
      </c>
      <c r="H11" s="7">
        <v>97</v>
      </c>
      <c r="I11" s="7">
        <v>107</v>
      </c>
      <c r="J11" s="7">
        <v>122</v>
      </c>
    </row>
    <row r="12" spans="1:10" ht="12.75">
      <c r="A12" s="31" t="s">
        <v>31</v>
      </c>
      <c r="B12" s="50">
        <f aca="true" t="shared" si="0" ref="B12:H12">SUM(B5:B11)</f>
        <v>3015</v>
      </c>
      <c r="C12" s="50">
        <f t="shared" si="0"/>
        <v>3018</v>
      </c>
      <c r="D12" s="50">
        <f t="shared" si="0"/>
        <v>3005</v>
      </c>
      <c r="E12" s="50">
        <f t="shared" si="0"/>
        <v>2977</v>
      </c>
      <c r="F12" s="50">
        <f t="shared" si="0"/>
        <v>2961</v>
      </c>
      <c r="G12" s="50">
        <f t="shared" si="0"/>
        <v>2927</v>
      </c>
      <c r="H12" s="50">
        <f t="shared" si="0"/>
        <v>2932</v>
      </c>
      <c r="I12" s="50">
        <v>2933</v>
      </c>
      <c r="J12" s="35">
        <v>2931</v>
      </c>
    </row>
    <row r="13" spans="1:9" ht="12.75">
      <c r="A13" s="46"/>
      <c r="B13" s="81" t="s">
        <v>45</v>
      </c>
      <c r="C13" s="81"/>
      <c r="D13" s="81"/>
      <c r="E13" s="81"/>
      <c r="F13" s="81"/>
      <c r="G13" s="81"/>
      <c r="H13" s="81"/>
      <c r="I13" s="81"/>
    </row>
    <row r="14" spans="1:10" ht="12.75">
      <c r="A14" s="49" t="s">
        <v>38</v>
      </c>
      <c r="B14" s="13">
        <f>B5/B$12*100</f>
        <v>13.134328358208954</v>
      </c>
      <c r="C14" s="13">
        <f aca="true" t="shared" si="1" ref="C14:I14">C5/C$12*100</f>
        <v>12.524850894632205</v>
      </c>
      <c r="D14" s="13">
        <f t="shared" si="1"/>
        <v>12.046589018302829</v>
      </c>
      <c r="E14" s="13">
        <f t="shared" si="1"/>
        <v>11.252939200537455</v>
      </c>
      <c r="F14" s="13">
        <f t="shared" si="1"/>
        <v>10.874704491725769</v>
      </c>
      <c r="G14" s="13">
        <f t="shared" si="1"/>
        <v>9.702767338571917</v>
      </c>
      <c r="H14" s="13">
        <f t="shared" si="1"/>
        <v>9.072305593451569</v>
      </c>
      <c r="I14" s="13">
        <f t="shared" si="1"/>
        <v>8.387316740538697</v>
      </c>
      <c r="J14" s="8">
        <v>7.847151142954623</v>
      </c>
    </row>
    <row r="15" spans="1:10" ht="12.75">
      <c r="A15" s="49" t="s">
        <v>39</v>
      </c>
      <c r="B15" s="37">
        <f aca="true" t="shared" si="2" ref="B15:I21">B6/B$12*100</f>
        <v>39.601990049751244</v>
      </c>
      <c r="C15" s="37">
        <f t="shared" si="2"/>
        <v>39.363817097415506</v>
      </c>
      <c r="D15" s="37">
        <f t="shared" si="2"/>
        <v>38.70216306156406</v>
      </c>
      <c r="E15" s="37">
        <f t="shared" si="2"/>
        <v>37.6217668794088</v>
      </c>
      <c r="F15" s="37">
        <f t="shared" si="2"/>
        <v>36.10266801756163</v>
      </c>
      <c r="G15" s="37">
        <f t="shared" si="2"/>
        <v>34.130509053638534</v>
      </c>
      <c r="H15" s="37">
        <f t="shared" si="2"/>
        <v>32.02592087312415</v>
      </c>
      <c r="I15" s="37">
        <f t="shared" si="2"/>
        <v>29.798840777361065</v>
      </c>
      <c r="J15" s="8">
        <v>28.454452405322417</v>
      </c>
    </row>
    <row r="16" spans="1:10" ht="12.75">
      <c r="A16" s="49" t="s">
        <v>40</v>
      </c>
      <c r="B16" s="37">
        <f t="shared" si="2"/>
        <v>27.562189054726367</v>
      </c>
      <c r="C16" s="37">
        <f t="shared" si="2"/>
        <v>28.230616302186878</v>
      </c>
      <c r="D16" s="37">
        <f t="shared" si="2"/>
        <v>28.851913477537437</v>
      </c>
      <c r="E16" s="37">
        <f t="shared" si="2"/>
        <v>29.55995969096406</v>
      </c>
      <c r="F16" s="37">
        <f t="shared" si="2"/>
        <v>29.989868287740627</v>
      </c>
      <c r="G16" s="37">
        <f t="shared" si="2"/>
        <v>30.235736248718826</v>
      </c>
      <c r="H16" s="37">
        <f t="shared" si="2"/>
        <v>30.72987721691678</v>
      </c>
      <c r="I16" s="37">
        <f t="shared" si="2"/>
        <v>31.401295601772926</v>
      </c>
      <c r="J16" s="8">
        <v>31.627430910951894</v>
      </c>
    </row>
    <row r="17" spans="1:10" ht="12.75">
      <c r="A17" s="49" t="s">
        <v>41</v>
      </c>
      <c r="B17" s="37">
        <f t="shared" si="2"/>
        <v>10.679933665008292</v>
      </c>
      <c r="C17" s="37">
        <f t="shared" si="2"/>
        <v>10.768721007289596</v>
      </c>
      <c r="D17" s="37">
        <f t="shared" si="2"/>
        <v>11.214642262895175</v>
      </c>
      <c r="E17" s="37">
        <f t="shared" si="2"/>
        <v>11.991938192811554</v>
      </c>
      <c r="F17" s="37">
        <f t="shared" si="2"/>
        <v>12.698412698412698</v>
      </c>
      <c r="G17" s="37">
        <f t="shared" si="2"/>
        <v>13.76836351212846</v>
      </c>
      <c r="H17" s="37">
        <f t="shared" si="2"/>
        <v>14.80218281036835</v>
      </c>
      <c r="I17" s="37">
        <f t="shared" si="2"/>
        <v>15.615410842141152</v>
      </c>
      <c r="J17" s="8">
        <v>15.5237120436711</v>
      </c>
    </row>
    <row r="18" spans="1:10" ht="12.75">
      <c r="A18" s="49" t="s">
        <v>42</v>
      </c>
      <c r="B18" s="37">
        <f t="shared" si="2"/>
        <v>4.676616915422885</v>
      </c>
      <c r="C18" s="37">
        <f t="shared" si="2"/>
        <v>4.837640821736249</v>
      </c>
      <c r="D18" s="37">
        <f t="shared" si="2"/>
        <v>4.858569051580699</v>
      </c>
      <c r="E18" s="37">
        <f t="shared" si="2"/>
        <v>5.005038629492778</v>
      </c>
      <c r="F18" s="37">
        <f t="shared" si="2"/>
        <v>5.538669368456603</v>
      </c>
      <c r="G18" s="37">
        <f t="shared" si="2"/>
        <v>6.42295866074479</v>
      </c>
      <c r="H18" s="37">
        <f t="shared" si="2"/>
        <v>6.8212824010914055</v>
      </c>
      <c r="I18" s="37">
        <f t="shared" si="2"/>
        <v>7.500852369587453</v>
      </c>
      <c r="J18" s="8">
        <v>8.188331627430912</v>
      </c>
    </row>
    <row r="19" spans="1:10" ht="12.75">
      <c r="A19" s="49" t="s">
        <v>43</v>
      </c>
      <c r="B19" s="37">
        <f t="shared" si="2"/>
        <v>2.1227197346600333</v>
      </c>
      <c r="C19" s="37">
        <f t="shared" si="2"/>
        <v>2.319416832339298</v>
      </c>
      <c r="D19" s="37">
        <f t="shared" si="2"/>
        <v>2.3627287853577372</v>
      </c>
      <c r="E19" s="37">
        <f t="shared" si="2"/>
        <v>2.5193147463889822</v>
      </c>
      <c r="F19" s="37">
        <f t="shared" si="2"/>
        <v>2.6004728132387704</v>
      </c>
      <c r="G19" s="37">
        <f t="shared" si="2"/>
        <v>2.9723266142808336</v>
      </c>
      <c r="H19" s="37">
        <f t="shared" si="2"/>
        <v>3.2401091405184177</v>
      </c>
      <c r="I19" s="37">
        <f t="shared" si="2"/>
        <v>3.6481418342993526</v>
      </c>
      <c r="J19" s="8">
        <v>4.1965199590583415</v>
      </c>
    </row>
    <row r="20" spans="1:10" ht="12.75">
      <c r="A20" s="49" t="s">
        <v>44</v>
      </c>
      <c r="B20" s="37">
        <f t="shared" si="2"/>
        <v>2.2222222222222223</v>
      </c>
      <c r="C20" s="37">
        <f t="shared" si="2"/>
        <v>1.954937044400265</v>
      </c>
      <c r="D20" s="37">
        <f t="shared" si="2"/>
        <v>1.963394342762063</v>
      </c>
      <c r="E20" s="37">
        <f t="shared" si="2"/>
        <v>2.0490426603963723</v>
      </c>
      <c r="F20" s="37">
        <f t="shared" si="2"/>
        <v>2.1952043228638973</v>
      </c>
      <c r="G20" s="37">
        <f t="shared" si="2"/>
        <v>2.767338571916638</v>
      </c>
      <c r="H20" s="37">
        <f t="shared" si="2"/>
        <v>3.3083219645293314</v>
      </c>
      <c r="I20" s="37">
        <f t="shared" si="2"/>
        <v>3.6481418342993526</v>
      </c>
      <c r="J20" s="8">
        <v>4.162401910610713</v>
      </c>
    </row>
    <row r="21" spans="1:10" ht="12.75">
      <c r="A21" s="42" t="s">
        <v>31</v>
      </c>
      <c r="B21" s="44">
        <f t="shared" si="2"/>
        <v>100</v>
      </c>
      <c r="C21" s="44">
        <f t="shared" si="2"/>
        <v>100</v>
      </c>
      <c r="D21" s="44">
        <f t="shared" si="2"/>
        <v>100</v>
      </c>
      <c r="E21" s="44">
        <f t="shared" si="2"/>
        <v>100</v>
      </c>
      <c r="F21" s="44">
        <f t="shared" si="2"/>
        <v>100</v>
      </c>
      <c r="G21" s="44">
        <f t="shared" si="2"/>
        <v>100</v>
      </c>
      <c r="H21" s="44">
        <f t="shared" si="2"/>
        <v>100</v>
      </c>
      <c r="I21" s="44">
        <f t="shared" si="2"/>
        <v>100</v>
      </c>
      <c r="J21" s="44">
        <v>100</v>
      </c>
    </row>
  </sheetData>
  <mergeCells count="2">
    <mergeCell ref="B4:I4"/>
    <mergeCell ref="B13:I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O13" sqref="O13"/>
    </sheetView>
  </sheetViews>
  <sheetFormatPr defaultColWidth="9.140625" defaultRowHeight="12.75"/>
  <cols>
    <col min="1" max="1" width="12.140625" style="0" customWidth="1"/>
    <col min="2" max="9" width="6.140625" style="0" customWidth="1"/>
    <col min="10" max="10" width="8.28125" style="0" customWidth="1"/>
  </cols>
  <sheetData>
    <row r="1" spans="1:9" ht="15">
      <c r="A1" s="1" t="s">
        <v>46</v>
      </c>
      <c r="B1" s="1"/>
      <c r="C1" s="1"/>
      <c r="D1" s="1"/>
      <c r="E1" s="1"/>
      <c r="F1" s="1"/>
      <c r="G1" s="1"/>
      <c r="H1" s="3"/>
      <c r="I1" s="3"/>
    </row>
    <row r="3" spans="1:10" ht="12.75">
      <c r="A3" s="42" t="s">
        <v>47</v>
      </c>
      <c r="B3" s="51" t="s">
        <v>48</v>
      </c>
      <c r="C3" s="51" t="s">
        <v>49</v>
      </c>
      <c r="D3" s="51" t="s">
        <v>50</v>
      </c>
      <c r="E3" s="51" t="s">
        <v>51</v>
      </c>
      <c r="F3" s="51" t="s">
        <v>52</v>
      </c>
      <c r="G3" s="51" t="s">
        <v>53</v>
      </c>
      <c r="H3" s="51" t="s">
        <v>54</v>
      </c>
      <c r="I3" s="51" t="s">
        <v>55</v>
      </c>
      <c r="J3" s="51" t="s">
        <v>56</v>
      </c>
    </row>
    <row r="4" spans="1:10" ht="12.75">
      <c r="A4" s="32" t="s">
        <v>12</v>
      </c>
      <c r="B4" s="52">
        <v>95.9</v>
      </c>
      <c r="C4" s="52">
        <v>94.5</v>
      </c>
      <c r="D4" s="52">
        <v>96.3</v>
      </c>
      <c r="E4" s="52">
        <v>94.8</v>
      </c>
      <c r="F4" s="52">
        <v>96.4</v>
      </c>
      <c r="G4" s="52">
        <v>97.8</v>
      </c>
      <c r="H4" s="52">
        <v>94.8</v>
      </c>
      <c r="I4" s="52">
        <v>94.7</v>
      </c>
      <c r="J4" s="52">
        <v>95.7</v>
      </c>
    </row>
    <row r="5" spans="1:10" ht="12.75">
      <c r="A5" s="32" t="s">
        <v>13</v>
      </c>
      <c r="B5" s="52">
        <v>95.6</v>
      </c>
      <c r="C5" s="52">
        <v>94.4</v>
      </c>
      <c r="D5" s="52">
        <v>95.9</v>
      </c>
      <c r="E5" s="52">
        <v>95.1</v>
      </c>
      <c r="F5" s="52">
        <v>97.3</v>
      </c>
      <c r="G5" s="52">
        <v>97.8</v>
      </c>
      <c r="H5" s="52">
        <v>93.2</v>
      </c>
      <c r="I5" s="52">
        <v>95.1</v>
      </c>
      <c r="J5" s="52">
        <v>95.5</v>
      </c>
    </row>
    <row r="6" spans="1:10" ht="12.75">
      <c r="A6" s="32" t="s">
        <v>14</v>
      </c>
      <c r="B6" s="52">
        <v>95.9</v>
      </c>
      <c r="C6" s="52">
        <v>94.8</v>
      </c>
      <c r="D6" s="52">
        <v>96.6</v>
      </c>
      <c r="E6" s="52">
        <v>94.7</v>
      </c>
      <c r="F6" s="52">
        <v>97.6</v>
      </c>
      <c r="G6" s="52">
        <v>97.5</v>
      </c>
      <c r="H6" s="52">
        <v>95.6</v>
      </c>
      <c r="I6" s="52">
        <v>93.5</v>
      </c>
      <c r="J6" s="52">
        <v>95.9</v>
      </c>
    </row>
    <row r="7" spans="1:10" ht="12.75">
      <c r="A7" s="32" t="s">
        <v>15</v>
      </c>
      <c r="B7" s="52">
        <v>95.3</v>
      </c>
      <c r="C7" s="52">
        <v>94.9</v>
      </c>
      <c r="D7" s="52">
        <v>96.4</v>
      </c>
      <c r="E7" s="52">
        <v>92.9</v>
      </c>
      <c r="F7" s="52">
        <v>97.7</v>
      </c>
      <c r="G7" s="52">
        <v>97.7</v>
      </c>
      <c r="H7" s="52">
        <v>97.7</v>
      </c>
      <c r="I7" s="52">
        <v>91.9</v>
      </c>
      <c r="J7" s="52">
        <v>95.5</v>
      </c>
    </row>
    <row r="8" spans="1:10" ht="12.75">
      <c r="A8" s="32" t="s">
        <v>16</v>
      </c>
      <c r="B8" s="52">
        <v>96.4</v>
      </c>
      <c r="C8" s="52">
        <v>94.7</v>
      </c>
      <c r="D8" s="52">
        <v>96.4</v>
      </c>
      <c r="E8" s="52">
        <v>95.6</v>
      </c>
      <c r="F8" s="52">
        <v>97.3</v>
      </c>
      <c r="G8" s="52">
        <v>97.8</v>
      </c>
      <c r="H8" s="52">
        <v>97.7</v>
      </c>
      <c r="I8" s="52">
        <v>94.7</v>
      </c>
      <c r="J8" s="52">
        <v>96</v>
      </c>
    </row>
    <row r="9" spans="1:10" ht="12.75">
      <c r="A9" s="32" t="s">
        <v>17</v>
      </c>
      <c r="B9" s="52">
        <v>96.1</v>
      </c>
      <c r="C9" s="52">
        <v>94.4</v>
      </c>
      <c r="D9" s="52">
        <v>96.5</v>
      </c>
      <c r="E9" s="52">
        <v>95.7</v>
      </c>
      <c r="F9" s="52">
        <v>97.2</v>
      </c>
      <c r="G9" s="52">
        <v>97.5</v>
      </c>
      <c r="H9" s="52">
        <v>98</v>
      </c>
      <c r="I9" s="52">
        <v>90.9</v>
      </c>
      <c r="J9" s="52">
        <v>95.9</v>
      </c>
    </row>
    <row r="10" spans="1:10" ht="12.75">
      <c r="A10" s="32" t="s">
        <v>18</v>
      </c>
      <c r="B10" s="52">
        <v>95.2</v>
      </c>
      <c r="C10" s="52">
        <v>94.1</v>
      </c>
      <c r="D10" s="52">
        <v>96.2</v>
      </c>
      <c r="E10" s="52">
        <v>94.8</v>
      </c>
      <c r="F10" s="52">
        <v>97.5</v>
      </c>
      <c r="G10" s="52">
        <v>96.9</v>
      </c>
      <c r="H10" s="52">
        <v>98.3</v>
      </c>
      <c r="I10" s="52">
        <v>93.9</v>
      </c>
      <c r="J10" s="52">
        <v>95.3</v>
      </c>
    </row>
    <row r="11" spans="1:10" ht="12.75">
      <c r="A11" s="53" t="s">
        <v>19</v>
      </c>
      <c r="B11" s="54">
        <v>95.4</v>
      </c>
      <c r="C11" s="54">
        <v>93</v>
      </c>
      <c r="D11" s="54">
        <v>96</v>
      </c>
      <c r="E11" s="54">
        <v>94.9</v>
      </c>
      <c r="F11" s="54">
        <v>97.6</v>
      </c>
      <c r="G11" s="54">
        <v>96</v>
      </c>
      <c r="H11" s="54">
        <v>97.9</v>
      </c>
      <c r="I11" s="54">
        <v>95.1</v>
      </c>
      <c r="J11" s="54">
        <v>95.1</v>
      </c>
    </row>
    <row r="12" spans="1:10" ht="12.75">
      <c r="A12" s="55" t="s">
        <v>57</v>
      </c>
      <c r="B12" s="56"/>
      <c r="C12" s="56"/>
      <c r="D12" s="56"/>
      <c r="E12" s="56"/>
      <c r="F12" s="56"/>
      <c r="G12" s="56"/>
      <c r="H12" s="56"/>
      <c r="I12" s="8"/>
      <c r="J12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M7" sqref="M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00390625" style="0" customWidth="1"/>
    <col min="4" max="4" width="8.28125" style="0" customWidth="1"/>
    <col min="5" max="5" width="7.8515625" style="0" customWidth="1"/>
    <col min="6" max="6" width="7.7109375" style="0" customWidth="1"/>
    <col min="7" max="7" width="6.7109375" style="0" customWidth="1"/>
    <col min="8" max="8" width="7.00390625" style="0" customWidth="1"/>
    <col min="9" max="9" width="6.8515625" style="0" customWidth="1"/>
    <col min="10" max="10" width="9.00390625" style="0" customWidth="1"/>
  </cols>
  <sheetData>
    <row r="1" spans="1:10" ht="15">
      <c r="A1" s="1" t="s">
        <v>58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27" t="s">
        <v>59</v>
      </c>
      <c r="B2" s="19" t="s">
        <v>48</v>
      </c>
      <c r="C2" s="19" t="s">
        <v>49</v>
      </c>
      <c r="D2" s="19" t="s">
        <v>50</v>
      </c>
      <c r="E2" s="19" t="s">
        <v>51</v>
      </c>
      <c r="F2" s="19" t="s">
        <v>52</v>
      </c>
      <c r="G2" s="19" t="s">
        <v>53</v>
      </c>
      <c r="H2" s="19" t="s">
        <v>54</v>
      </c>
      <c r="I2" s="19" t="s">
        <v>55</v>
      </c>
      <c r="J2" s="19" t="s">
        <v>56</v>
      </c>
    </row>
    <row r="3" spans="1:10" ht="12.75">
      <c r="A3" s="34" t="s">
        <v>60</v>
      </c>
      <c r="B3" s="82" t="s">
        <v>24</v>
      </c>
      <c r="C3" s="82"/>
      <c r="D3" s="82"/>
      <c r="E3" s="82"/>
      <c r="F3" s="82"/>
      <c r="G3" s="82"/>
      <c r="H3" s="82"/>
      <c r="I3" s="82"/>
      <c r="J3" s="82"/>
    </row>
    <row r="4" spans="1:10" ht="12.75">
      <c r="A4" s="21" t="s">
        <v>61</v>
      </c>
      <c r="B4" s="57">
        <v>2908899</v>
      </c>
      <c r="C4" s="57">
        <v>2191439</v>
      </c>
      <c r="D4" s="57">
        <v>1758018</v>
      </c>
      <c r="E4" s="57">
        <v>887989</v>
      </c>
      <c r="F4" s="57">
        <v>650985</v>
      </c>
      <c r="G4" s="57">
        <v>208076</v>
      </c>
      <c r="H4" s="57">
        <v>147950</v>
      </c>
      <c r="I4" s="57">
        <v>92794</v>
      </c>
      <c r="J4" s="57">
        <v>8846150</v>
      </c>
    </row>
    <row r="5" spans="1:10" ht="12.75">
      <c r="A5" s="20" t="s">
        <v>26</v>
      </c>
      <c r="B5" s="57">
        <v>135502</v>
      </c>
      <c r="C5" s="57">
        <v>99872</v>
      </c>
      <c r="D5" s="57">
        <v>74963</v>
      </c>
      <c r="E5" s="57">
        <v>37519</v>
      </c>
      <c r="F5" s="57">
        <v>32973</v>
      </c>
      <c r="G5" s="57">
        <v>10794</v>
      </c>
      <c r="H5" s="57">
        <v>5228</v>
      </c>
      <c r="I5" s="57">
        <v>1860</v>
      </c>
      <c r="J5" s="57">
        <v>398711</v>
      </c>
    </row>
    <row r="6" spans="1:10" ht="12.75">
      <c r="A6" s="20" t="s">
        <v>27</v>
      </c>
      <c r="B6" s="57">
        <v>114237</v>
      </c>
      <c r="C6" s="57">
        <v>84720</v>
      </c>
      <c r="D6" s="57">
        <v>58695</v>
      </c>
      <c r="E6" s="57">
        <v>30194</v>
      </c>
      <c r="F6" s="57">
        <v>28085</v>
      </c>
      <c r="G6" s="57">
        <v>8697</v>
      </c>
      <c r="H6" s="57">
        <v>4031</v>
      </c>
      <c r="I6" s="57">
        <v>1081</v>
      </c>
      <c r="J6" s="57">
        <v>329740</v>
      </c>
    </row>
    <row r="7" spans="1:10" ht="12.75">
      <c r="A7" s="20" t="s">
        <v>28</v>
      </c>
      <c r="B7" s="57">
        <v>106381</v>
      </c>
      <c r="C7" s="57">
        <v>78525</v>
      </c>
      <c r="D7" s="57">
        <v>52641</v>
      </c>
      <c r="E7" s="57">
        <v>26188</v>
      </c>
      <c r="F7" s="57">
        <v>27325</v>
      </c>
      <c r="G7" s="57">
        <v>7744</v>
      </c>
      <c r="H7" s="57">
        <v>3350</v>
      </c>
      <c r="I7" s="57">
        <v>787</v>
      </c>
      <c r="J7" s="57">
        <v>302941</v>
      </c>
    </row>
    <row r="8" spans="1:10" ht="12.75">
      <c r="A8" s="21" t="s">
        <v>29</v>
      </c>
      <c r="B8" s="57">
        <v>85245</v>
      </c>
      <c r="C8" s="57">
        <v>63175</v>
      </c>
      <c r="D8" s="57">
        <v>41295</v>
      </c>
      <c r="E8" s="57">
        <v>19950</v>
      </c>
      <c r="F8" s="57">
        <v>22922</v>
      </c>
      <c r="G8" s="57">
        <v>6365</v>
      </c>
      <c r="H8" s="57">
        <v>2815</v>
      </c>
      <c r="I8" s="57">
        <v>464</v>
      </c>
      <c r="J8" s="57">
        <v>242231</v>
      </c>
    </row>
    <row r="9" spans="1:10" ht="12.75">
      <c r="A9" s="21" t="s">
        <v>30</v>
      </c>
      <c r="B9" s="57">
        <v>79741</v>
      </c>
      <c r="C9" s="57">
        <v>59064</v>
      </c>
      <c r="D9" s="57">
        <v>38449</v>
      </c>
      <c r="E9" s="57">
        <v>19329</v>
      </c>
      <c r="F9" s="57">
        <v>21573</v>
      </c>
      <c r="G9" s="57">
        <v>5913</v>
      </c>
      <c r="H9" s="57">
        <v>2435</v>
      </c>
      <c r="I9" s="57">
        <v>485</v>
      </c>
      <c r="J9" s="57">
        <v>226989</v>
      </c>
    </row>
    <row r="10" spans="1:10" ht="12.75">
      <c r="A10" s="58" t="s">
        <v>62</v>
      </c>
      <c r="B10" s="59">
        <v>3430005</v>
      </c>
      <c r="C10" s="59">
        <v>2576795</v>
      </c>
      <c r="D10" s="59">
        <v>2024061</v>
      </c>
      <c r="E10" s="59">
        <v>1021169</v>
      </c>
      <c r="F10" s="59">
        <v>783863</v>
      </c>
      <c r="G10" s="59">
        <v>247589</v>
      </c>
      <c r="H10" s="59">
        <v>165809</v>
      </c>
      <c r="I10" s="59">
        <v>97471</v>
      </c>
      <c r="J10" s="60">
        <v>10346762</v>
      </c>
    </row>
    <row r="11" spans="1:10" ht="12.75">
      <c r="A11" s="34" t="s">
        <v>63</v>
      </c>
      <c r="B11" s="61"/>
      <c r="C11" s="61"/>
      <c r="D11" s="61"/>
      <c r="E11" s="61"/>
      <c r="F11" s="61"/>
      <c r="G11" s="61"/>
      <c r="H11" s="61"/>
      <c r="I11" s="61"/>
      <c r="J11" s="57"/>
    </row>
    <row r="12" spans="1:10" ht="12.75">
      <c r="A12" s="21" t="s">
        <v>61</v>
      </c>
      <c r="B12" s="57">
        <v>2973116</v>
      </c>
      <c r="C12" s="57">
        <v>2205423</v>
      </c>
      <c r="D12" s="57">
        <v>1799201</v>
      </c>
      <c r="E12" s="57">
        <v>917935</v>
      </c>
      <c r="F12" s="57">
        <v>665798</v>
      </c>
      <c r="G12" s="57">
        <v>208966</v>
      </c>
      <c r="H12" s="57">
        <v>148578</v>
      </c>
      <c r="I12" s="57">
        <v>103679</v>
      </c>
      <c r="J12" s="57">
        <v>9022696</v>
      </c>
    </row>
    <row r="13" spans="1:10" ht="12.75">
      <c r="A13" s="20" t="s">
        <v>26</v>
      </c>
      <c r="B13" s="57">
        <v>132609</v>
      </c>
      <c r="C13" s="57">
        <v>96446</v>
      </c>
      <c r="D13" s="57">
        <v>76940</v>
      </c>
      <c r="E13" s="57">
        <v>37487</v>
      </c>
      <c r="F13" s="57">
        <v>31331</v>
      </c>
      <c r="G13" s="57">
        <v>10667</v>
      </c>
      <c r="H13" s="57">
        <v>4957</v>
      </c>
      <c r="I13" s="57">
        <v>2547</v>
      </c>
      <c r="J13" s="57">
        <v>392984</v>
      </c>
    </row>
    <row r="14" spans="1:10" ht="12.75">
      <c r="A14" s="20" t="s">
        <v>27</v>
      </c>
      <c r="B14" s="57">
        <v>104951</v>
      </c>
      <c r="C14" s="57">
        <v>76283</v>
      </c>
      <c r="D14" s="57">
        <v>57128</v>
      </c>
      <c r="E14" s="57">
        <v>27889</v>
      </c>
      <c r="F14" s="57">
        <v>25412</v>
      </c>
      <c r="G14" s="57">
        <v>8060</v>
      </c>
      <c r="H14" s="57">
        <v>3545</v>
      </c>
      <c r="I14" s="57">
        <v>1318</v>
      </c>
      <c r="J14" s="57">
        <v>304586</v>
      </c>
    </row>
    <row r="15" spans="1:10" ht="12.75">
      <c r="A15" s="20" t="s">
        <v>28</v>
      </c>
      <c r="B15" s="57">
        <v>88809</v>
      </c>
      <c r="C15" s="57">
        <v>65035</v>
      </c>
      <c r="D15" s="57">
        <v>45924</v>
      </c>
      <c r="E15" s="57">
        <v>22590</v>
      </c>
      <c r="F15" s="57">
        <v>22602</v>
      </c>
      <c r="G15" s="57">
        <v>6582</v>
      </c>
      <c r="H15" s="57">
        <v>2805</v>
      </c>
      <c r="I15" s="57">
        <v>942</v>
      </c>
      <c r="J15" s="57">
        <v>255289</v>
      </c>
    </row>
    <row r="16" spans="1:10" ht="12.75">
      <c r="A16" s="21" t="s">
        <v>29</v>
      </c>
      <c r="B16" s="57">
        <v>59256</v>
      </c>
      <c r="C16" s="57">
        <v>43396</v>
      </c>
      <c r="D16" s="57">
        <v>30113</v>
      </c>
      <c r="E16" s="57">
        <v>14496</v>
      </c>
      <c r="F16" s="57">
        <v>15455</v>
      </c>
      <c r="G16" s="57">
        <v>4400</v>
      </c>
      <c r="H16" s="57">
        <v>1953</v>
      </c>
      <c r="I16" s="57">
        <v>423</v>
      </c>
      <c r="J16" s="57">
        <v>169492</v>
      </c>
    </row>
    <row r="17" spans="1:10" ht="12.75">
      <c r="A17" s="21" t="s">
        <v>30</v>
      </c>
      <c r="B17" s="57">
        <v>38948</v>
      </c>
      <c r="C17" s="57">
        <v>28288</v>
      </c>
      <c r="D17" s="57">
        <v>20077</v>
      </c>
      <c r="E17" s="57">
        <v>9318</v>
      </c>
      <c r="F17" s="57">
        <v>10195</v>
      </c>
      <c r="G17" s="57">
        <v>2684</v>
      </c>
      <c r="H17" s="57">
        <v>1170</v>
      </c>
      <c r="I17" s="57">
        <v>308</v>
      </c>
      <c r="J17" s="57">
        <v>110988</v>
      </c>
    </row>
    <row r="18" spans="1:10" ht="12.75">
      <c r="A18" s="58" t="s">
        <v>64</v>
      </c>
      <c r="B18" s="59">
        <v>3397689</v>
      </c>
      <c r="C18" s="59">
        <v>2514871</v>
      </c>
      <c r="D18" s="59">
        <v>2029383</v>
      </c>
      <c r="E18" s="59">
        <v>1029715</v>
      </c>
      <c r="F18" s="59">
        <v>770793</v>
      </c>
      <c r="G18" s="59">
        <v>241359</v>
      </c>
      <c r="H18" s="59">
        <v>163008</v>
      </c>
      <c r="I18" s="59">
        <v>109217</v>
      </c>
      <c r="J18" s="60">
        <v>10256035</v>
      </c>
    </row>
    <row r="19" spans="1:10" ht="12.75">
      <c r="A19" s="34" t="s">
        <v>65</v>
      </c>
      <c r="B19" s="62"/>
      <c r="C19" s="62"/>
      <c r="D19" s="62"/>
      <c r="E19" s="62"/>
      <c r="F19" s="62"/>
      <c r="G19" s="62"/>
      <c r="H19" s="62"/>
      <c r="I19" s="62"/>
      <c r="J19" s="63"/>
    </row>
    <row r="20" spans="1:10" ht="12.75">
      <c r="A20" s="21" t="s">
        <v>61</v>
      </c>
      <c r="B20" s="64">
        <v>5882015</v>
      </c>
      <c r="C20" s="64">
        <v>4396862</v>
      </c>
      <c r="D20" s="64">
        <v>3557219</v>
      </c>
      <c r="E20" s="64">
        <v>1805924</v>
      </c>
      <c r="F20" s="64">
        <v>1316783</v>
      </c>
      <c r="G20" s="64">
        <v>417042</v>
      </c>
      <c r="H20" s="64">
        <v>296528</v>
      </c>
      <c r="I20" s="64">
        <v>196473</v>
      </c>
      <c r="J20" s="64">
        <v>17868846</v>
      </c>
    </row>
    <row r="21" spans="1:10" ht="12.75">
      <c r="A21" s="20" t="s">
        <v>26</v>
      </c>
      <c r="B21" s="64">
        <v>268111</v>
      </c>
      <c r="C21" s="64">
        <v>196318</v>
      </c>
      <c r="D21" s="64">
        <v>151903</v>
      </c>
      <c r="E21" s="64">
        <v>75006</v>
      </c>
      <c r="F21" s="64">
        <v>64304</v>
      </c>
      <c r="G21" s="64">
        <v>21461</v>
      </c>
      <c r="H21" s="64">
        <v>10185</v>
      </c>
      <c r="I21" s="64">
        <v>4407</v>
      </c>
      <c r="J21" s="64">
        <v>791695</v>
      </c>
    </row>
    <row r="22" spans="1:10" ht="12.75">
      <c r="A22" s="20" t="s">
        <v>27</v>
      </c>
      <c r="B22" s="64">
        <v>219188</v>
      </c>
      <c r="C22" s="64">
        <v>161003</v>
      </c>
      <c r="D22" s="64">
        <v>115823</v>
      </c>
      <c r="E22" s="64">
        <v>58083</v>
      </c>
      <c r="F22" s="64">
        <v>53497</v>
      </c>
      <c r="G22" s="64">
        <v>16757</v>
      </c>
      <c r="H22" s="64">
        <v>7576</v>
      </c>
      <c r="I22" s="64">
        <v>2399</v>
      </c>
      <c r="J22" s="64">
        <v>634326</v>
      </c>
    </row>
    <row r="23" spans="1:10" ht="12.75">
      <c r="A23" s="20" t="s">
        <v>28</v>
      </c>
      <c r="B23" s="64">
        <v>195190</v>
      </c>
      <c r="C23" s="64">
        <v>143560</v>
      </c>
      <c r="D23" s="64">
        <v>98565</v>
      </c>
      <c r="E23" s="64">
        <v>48778</v>
      </c>
      <c r="F23" s="64">
        <v>49927</v>
      </c>
      <c r="G23" s="64">
        <v>14326</v>
      </c>
      <c r="H23" s="64">
        <v>6155</v>
      </c>
      <c r="I23" s="64">
        <v>1729</v>
      </c>
      <c r="J23" s="64">
        <v>558230</v>
      </c>
    </row>
    <row r="24" spans="1:10" ht="12.75">
      <c r="A24" s="21" t="s">
        <v>29</v>
      </c>
      <c r="B24" s="64">
        <v>144501</v>
      </c>
      <c r="C24" s="64">
        <v>106571</v>
      </c>
      <c r="D24" s="64">
        <v>71408</v>
      </c>
      <c r="E24" s="64">
        <v>34446</v>
      </c>
      <c r="F24" s="64">
        <v>38377</v>
      </c>
      <c r="G24" s="64">
        <v>10765</v>
      </c>
      <c r="H24" s="64">
        <v>4768</v>
      </c>
      <c r="I24" s="64">
        <v>887</v>
      </c>
      <c r="J24" s="64">
        <v>411723</v>
      </c>
    </row>
    <row r="25" spans="1:10" ht="12.75">
      <c r="A25" s="21" t="s">
        <v>30</v>
      </c>
      <c r="B25" s="64">
        <v>118689</v>
      </c>
      <c r="C25" s="64">
        <v>87352</v>
      </c>
      <c r="D25" s="64">
        <v>58526</v>
      </c>
      <c r="E25" s="64">
        <v>28647</v>
      </c>
      <c r="F25" s="64">
        <v>31768</v>
      </c>
      <c r="G25" s="64">
        <v>8597</v>
      </c>
      <c r="H25" s="64">
        <v>3605</v>
      </c>
      <c r="I25" s="64">
        <v>793</v>
      </c>
      <c r="J25" s="64">
        <v>337977</v>
      </c>
    </row>
    <row r="26" spans="1:10" ht="12.75">
      <c r="A26" s="31" t="s">
        <v>66</v>
      </c>
      <c r="B26" s="65">
        <v>6827694</v>
      </c>
      <c r="C26" s="65">
        <v>5091666</v>
      </c>
      <c r="D26" s="65">
        <v>4053444</v>
      </c>
      <c r="E26" s="65">
        <v>2050884</v>
      </c>
      <c r="F26" s="65">
        <v>1554656</v>
      </c>
      <c r="G26" s="65">
        <v>488948</v>
      </c>
      <c r="H26" s="65">
        <v>328817</v>
      </c>
      <c r="I26" s="65">
        <v>206688</v>
      </c>
      <c r="J26" s="65">
        <v>20602797</v>
      </c>
    </row>
    <row r="27" spans="1:10" ht="12.75">
      <c r="A27" s="31"/>
      <c r="B27" s="66" t="s">
        <v>45</v>
      </c>
      <c r="C27" s="66"/>
      <c r="D27" s="66"/>
      <c r="E27" s="66"/>
      <c r="F27" s="66"/>
      <c r="G27" s="66"/>
      <c r="H27" s="66"/>
      <c r="I27" s="66"/>
      <c r="J27" s="66"/>
    </row>
    <row r="28" ht="12.75">
      <c r="A28" s="31" t="s">
        <v>60</v>
      </c>
    </row>
    <row r="29" spans="1:10" ht="12.75">
      <c r="A29" s="21" t="s">
        <v>61</v>
      </c>
      <c r="B29" s="67">
        <f aca="true" t="shared" si="0" ref="B29:J35">B4/B$10*100</f>
        <v>84.80742739442071</v>
      </c>
      <c r="C29" s="67">
        <f t="shared" si="0"/>
        <v>85.04514328846493</v>
      </c>
      <c r="D29" s="67">
        <f t="shared" si="0"/>
        <v>86.85597914292109</v>
      </c>
      <c r="E29" s="67">
        <f t="shared" si="0"/>
        <v>86.95808431317441</v>
      </c>
      <c r="F29" s="67">
        <f t="shared" si="0"/>
        <v>83.04831328943962</v>
      </c>
      <c r="G29" s="67">
        <f t="shared" si="0"/>
        <v>84.04089034650167</v>
      </c>
      <c r="H29" s="67">
        <f t="shared" si="0"/>
        <v>89.22917332593526</v>
      </c>
      <c r="I29" s="67">
        <f t="shared" si="0"/>
        <v>95.20164972145562</v>
      </c>
      <c r="J29" s="67">
        <f t="shared" si="0"/>
        <v>85.49679600245952</v>
      </c>
    </row>
    <row r="30" spans="1:10" ht="12.75">
      <c r="A30" s="20" t="s">
        <v>26</v>
      </c>
      <c r="B30" s="67">
        <f t="shared" si="0"/>
        <v>3.950489868090571</v>
      </c>
      <c r="C30" s="67">
        <f t="shared" si="0"/>
        <v>3.875822484908578</v>
      </c>
      <c r="D30" s="67">
        <f t="shared" si="0"/>
        <v>3.703593913424546</v>
      </c>
      <c r="E30" s="67">
        <f t="shared" si="0"/>
        <v>3.674122500780968</v>
      </c>
      <c r="F30" s="67">
        <f t="shared" si="0"/>
        <v>4.206474855937836</v>
      </c>
      <c r="G30" s="67">
        <f t="shared" si="0"/>
        <v>4.35964441069676</v>
      </c>
      <c r="H30" s="67">
        <f t="shared" si="0"/>
        <v>3.1530254690638024</v>
      </c>
      <c r="I30" s="67">
        <f t="shared" si="0"/>
        <v>1.9082598926860297</v>
      </c>
      <c r="J30" s="67">
        <f t="shared" si="0"/>
        <v>3.853485757186644</v>
      </c>
    </row>
    <row r="31" spans="1:10" ht="12.75">
      <c r="A31" s="20" t="s">
        <v>27</v>
      </c>
      <c r="B31" s="67">
        <f t="shared" si="0"/>
        <v>3.3305199263557927</v>
      </c>
      <c r="C31" s="67">
        <f t="shared" si="0"/>
        <v>3.287805199870382</v>
      </c>
      <c r="D31" s="67">
        <f t="shared" si="0"/>
        <v>2.8998631958226553</v>
      </c>
      <c r="E31" s="67">
        <f t="shared" si="0"/>
        <v>2.956807345307192</v>
      </c>
      <c r="F31" s="67">
        <f t="shared" si="0"/>
        <v>3.5828965010467386</v>
      </c>
      <c r="G31" s="67">
        <f t="shared" si="0"/>
        <v>3.5126762497526145</v>
      </c>
      <c r="H31" s="67">
        <f t="shared" si="0"/>
        <v>2.4311104946052384</v>
      </c>
      <c r="I31" s="67">
        <f t="shared" si="0"/>
        <v>1.1090478193513968</v>
      </c>
      <c r="J31" s="67">
        <f t="shared" si="0"/>
        <v>3.1868907393443475</v>
      </c>
    </row>
    <row r="32" spans="1:10" ht="12.75">
      <c r="A32" s="20" t="s">
        <v>28</v>
      </c>
      <c r="B32" s="67">
        <f t="shared" si="0"/>
        <v>3.1014823593551615</v>
      </c>
      <c r="C32" s="67">
        <f t="shared" si="0"/>
        <v>3.047390265814704</v>
      </c>
      <c r="D32" s="67">
        <f t="shared" si="0"/>
        <v>2.600761538313322</v>
      </c>
      <c r="E32" s="67">
        <f t="shared" si="0"/>
        <v>2.5645118486753904</v>
      </c>
      <c r="F32" s="67">
        <f t="shared" si="0"/>
        <v>3.485940783019482</v>
      </c>
      <c r="G32" s="67">
        <f t="shared" si="0"/>
        <v>3.1277641575352706</v>
      </c>
      <c r="H32" s="67">
        <f t="shared" si="0"/>
        <v>2.0203969627704166</v>
      </c>
      <c r="I32" s="67">
        <f t="shared" si="0"/>
        <v>0.8074196427655405</v>
      </c>
      <c r="J32" s="67">
        <f t="shared" si="0"/>
        <v>2.927882172219676</v>
      </c>
    </row>
    <row r="33" spans="1:10" ht="12.75">
      <c r="A33" s="21" t="s">
        <v>29</v>
      </c>
      <c r="B33" s="67">
        <f t="shared" si="0"/>
        <v>2.4852733450825877</v>
      </c>
      <c r="C33" s="67">
        <f t="shared" si="0"/>
        <v>2.451689016782476</v>
      </c>
      <c r="D33" s="67">
        <f t="shared" si="0"/>
        <v>2.040205310017831</v>
      </c>
      <c r="E33" s="67">
        <f t="shared" si="0"/>
        <v>1.9536433244644127</v>
      </c>
      <c r="F33" s="67">
        <f t="shared" si="0"/>
        <v>2.924235485027358</v>
      </c>
      <c r="G33" s="67">
        <f t="shared" si="0"/>
        <v>2.570792725040288</v>
      </c>
      <c r="H33" s="67">
        <f t="shared" si="0"/>
        <v>1.697736552298126</v>
      </c>
      <c r="I33" s="67">
        <f t="shared" si="0"/>
        <v>0.47603902699264394</v>
      </c>
      <c r="J33" s="67">
        <f t="shared" si="0"/>
        <v>2.3411285579005296</v>
      </c>
    </row>
    <row r="34" spans="1:10" ht="12.75">
      <c r="A34" s="21" t="s">
        <v>30</v>
      </c>
      <c r="B34" s="67">
        <f t="shared" si="0"/>
        <v>2.3248071066951796</v>
      </c>
      <c r="C34" s="67">
        <f t="shared" si="0"/>
        <v>2.2921497441589263</v>
      </c>
      <c r="D34" s="67">
        <f t="shared" si="0"/>
        <v>1.8995968995005588</v>
      </c>
      <c r="E34" s="67">
        <f t="shared" si="0"/>
        <v>1.892830667597626</v>
      </c>
      <c r="F34" s="67">
        <f t="shared" si="0"/>
        <v>2.7521390855289765</v>
      </c>
      <c r="G34" s="67">
        <f t="shared" si="0"/>
        <v>2.3882321104734054</v>
      </c>
      <c r="H34" s="67">
        <f t="shared" si="0"/>
        <v>1.4685571953271537</v>
      </c>
      <c r="I34" s="67">
        <f t="shared" si="0"/>
        <v>0.49758389674877657</v>
      </c>
      <c r="J34" s="67">
        <f t="shared" si="0"/>
        <v>2.193816770889289</v>
      </c>
    </row>
    <row r="35" spans="1:10" ht="12.75">
      <c r="A35" s="58" t="s">
        <v>62</v>
      </c>
      <c r="B35" s="68">
        <f t="shared" si="0"/>
        <v>100</v>
      </c>
      <c r="C35" s="68">
        <f t="shared" si="0"/>
        <v>100</v>
      </c>
      <c r="D35" s="68">
        <f t="shared" si="0"/>
        <v>100</v>
      </c>
      <c r="E35" s="68">
        <f t="shared" si="0"/>
        <v>100</v>
      </c>
      <c r="F35" s="68">
        <f t="shared" si="0"/>
        <v>100</v>
      </c>
      <c r="G35" s="68">
        <f t="shared" si="0"/>
        <v>100</v>
      </c>
      <c r="H35" s="68">
        <f t="shared" si="0"/>
        <v>100</v>
      </c>
      <c r="I35" s="68">
        <f t="shared" si="0"/>
        <v>100</v>
      </c>
      <c r="J35" s="68">
        <f t="shared" si="0"/>
        <v>100</v>
      </c>
    </row>
    <row r="36" spans="1:10" ht="12.75">
      <c r="A36" s="34" t="s">
        <v>63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2.75">
      <c r="A37" s="21" t="s">
        <v>61</v>
      </c>
      <c r="B37" s="67">
        <f aca="true" t="shared" si="1" ref="B37:J43">B12/B$18*100</f>
        <v>87.50406526318329</v>
      </c>
      <c r="C37" s="67">
        <f t="shared" si="1"/>
        <v>87.69527343549629</v>
      </c>
      <c r="D37" s="67">
        <f t="shared" si="1"/>
        <v>88.65753778365149</v>
      </c>
      <c r="E37" s="67">
        <f t="shared" si="1"/>
        <v>89.14456912835105</v>
      </c>
      <c r="F37" s="67">
        <f t="shared" si="1"/>
        <v>86.37831428152565</v>
      </c>
      <c r="G37" s="67">
        <f t="shared" si="1"/>
        <v>86.57891356858455</v>
      </c>
      <c r="H37" s="67">
        <f t="shared" si="1"/>
        <v>91.14767373380448</v>
      </c>
      <c r="I37" s="67">
        <f t="shared" si="1"/>
        <v>94.92936081379273</v>
      </c>
      <c r="J37" s="67">
        <f t="shared" si="1"/>
        <v>87.97450476719317</v>
      </c>
    </row>
    <row r="38" spans="1:10" ht="12.75">
      <c r="A38" s="20" t="s">
        <v>26</v>
      </c>
      <c r="B38" s="67">
        <f t="shared" si="1"/>
        <v>3.902917541893917</v>
      </c>
      <c r="C38" s="67">
        <f t="shared" si="1"/>
        <v>3.835027721103786</v>
      </c>
      <c r="D38" s="67">
        <f t="shared" si="1"/>
        <v>3.791300114369737</v>
      </c>
      <c r="E38" s="67">
        <f t="shared" si="1"/>
        <v>3.64052189197982</v>
      </c>
      <c r="F38" s="67">
        <f t="shared" si="1"/>
        <v>4.064774848759654</v>
      </c>
      <c r="G38" s="67">
        <f t="shared" si="1"/>
        <v>4.419557588488518</v>
      </c>
      <c r="H38" s="67">
        <f t="shared" si="1"/>
        <v>3.040955045151158</v>
      </c>
      <c r="I38" s="67">
        <f t="shared" si="1"/>
        <v>2.332054533634874</v>
      </c>
      <c r="J38" s="67">
        <f t="shared" si="1"/>
        <v>3.8317341935748073</v>
      </c>
    </row>
    <row r="39" spans="1:10" ht="12.75">
      <c r="A39" s="20" t="s">
        <v>27</v>
      </c>
      <c r="B39" s="67">
        <f t="shared" si="1"/>
        <v>3.0888936568355727</v>
      </c>
      <c r="C39" s="67">
        <f t="shared" si="1"/>
        <v>3.0332768559500667</v>
      </c>
      <c r="D39" s="67">
        <f t="shared" si="1"/>
        <v>2.8150427987225677</v>
      </c>
      <c r="E39" s="67">
        <f t="shared" si="1"/>
        <v>2.7084193199089066</v>
      </c>
      <c r="F39" s="67">
        <f t="shared" si="1"/>
        <v>3.2968643980939114</v>
      </c>
      <c r="G39" s="67">
        <f t="shared" si="1"/>
        <v>3.3394238458064542</v>
      </c>
      <c r="H39" s="67">
        <f t="shared" si="1"/>
        <v>2.174739890066745</v>
      </c>
      <c r="I39" s="67">
        <f t="shared" si="1"/>
        <v>1.206771839548788</v>
      </c>
      <c r="J39" s="67">
        <f t="shared" si="1"/>
        <v>2.969822158368219</v>
      </c>
    </row>
    <row r="40" spans="1:10" ht="12.75">
      <c r="A40" s="20" t="s">
        <v>28</v>
      </c>
      <c r="B40" s="67">
        <f t="shared" si="1"/>
        <v>2.613806031099374</v>
      </c>
      <c r="C40" s="67">
        <f t="shared" si="1"/>
        <v>2.5860173344875346</v>
      </c>
      <c r="D40" s="67">
        <f t="shared" si="1"/>
        <v>2.2629538140410164</v>
      </c>
      <c r="E40" s="67">
        <f t="shared" si="1"/>
        <v>2.193810908843709</v>
      </c>
      <c r="F40" s="67">
        <f t="shared" si="1"/>
        <v>2.932304782217794</v>
      </c>
      <c r="G40" s="67">
        <f t="shared" si="1"/>
        <v>2.7270580338831367</v>
      </c>
      <c r="H40" s="67">
        <f t="shared" si="1"/>
        <v>1.7207744405182568</v>
      </c>
      <c r="I40" s="67">
        <f t="shared" si="1"/>
        <v>0.8625030901782689</v>
      </c>
      <c r="J40" s="67">
        <f t="shared" si="1"/>
        <v>2.489158822098404</v>
      </c>
    </row>
    <row r="41" spans="1:10" ht="12.75">
      <c r="A41" s="21" t="s">
        <v>29</v>
      </c>
      <c r="B41" s="67">
        <f t="shared" si="1"/>
        <v>1.7440089425488914</v>
      </c>
      <c r="C41" s="67">
        <f t="shared" si="1"/>
        <v>1.7255755861831483</v>
      </c>
      <c r="D41" s="67">
        <f t="shared" si="1"/>
        <v>1.4838500174683635</v>
      </c>
      <c r="E41" s="67">
        <f t="shared" si="1"/>
        <v>1.407768168862258</v>
      </c>
      <c r="F41" s="67">
        <f t="shared" si="1"/>
        <v>2.0050778873186443</v>
      </c>
      <c r="G41" s="67">
        <f t="shared" si="1"/>
        <v>1.823010536172258</v>
      </c>
      <c r="H41" s="67">
        <f t="shared" si="1"/>
        <v>1.198100706713781</v>
      </c>
      <c r="I41" s="67">
        <f t="shared" si="1"/>
        <v>0.38730234304183414</v>
      </c>
      <c r="J41" s="67">
        <f t="shared" si="1"/>
        <v>1.6526074647756173</v>
      </c>
    </row>
    <row r="42" spans="1:10" ht="12.75">
      <c r="A42" s="21" t="s">
        <v>30</v>
      </c>
      <c r="B42" s="67">
        <f t="shared" si="1"/>
        <v>1.1463085644389466</v>
      </c>
      <c r="C42" s="67">
        <f t="shared" si="1"/>
        <v>1.124829066779171</v>
      </c>
      <c r="D42" s="67">
        <f t="shared" si="1"/>
        <v>0.9893154717468313</v>
      </c>
      <c r="E42" s="67">
        <f t="shared" si="1"/>
        <v>0.9049105820542577</v>
      </c>
      <c r="F42" s="67">
        <f t="shared" si="1"/>
        <v>1.3226638020843469</v>
      </c>
      <c r="G42" s="67">
        <f t="shared" si="1"/>
        <v>1.1120364270650773</v>
      </c>
      <c r="H42" s="67">
        <f t="shared" si="1"/>
        <v>0.717756183745583</v>
      </c>
      <c r="I42" s="67">
        <f t="shared" si="1"/>
        <v>0.2820073798035104</v>
      </c>
      <c r="J42" s="67">
        <f t="shared" si="1"/>
        <v>1.0821725939897826</v>
      </c>
    </row>
    <row r="43" spans="1:10" ht="12.75">
      <c r="A43" s="58" t="s">
        <v>64</v>
      </c>
      <c r="B43" s="68">
        <f t="shared" si="1"/>
        <v>100</v>
      </c>
      <c r="C43" s="68">
        <f t="shared" si="1"/>
        <v>100</v>
      </c>
      <c r="D43" s="68">
        <f t="shared" si="1"/>
        <v>100</v>
      </c>
      <c r="E43" s="68">
        <f t="shared" si="1"/>
        <v>100</v>
      </c>
      <c r="F43" s="68">
        <f t="shared" si="1"/>
        <v>100</v>
      </c>
      <c r="G43" s="68">
        <f t="shared" si="1"/>
        <v>100</v>
      </c>
      <c r="H43" s="68">
        <f t="shared" si="1"/>
        <v>100</v>
      </c>
      <c r="I43" s="68">
        <f t="shared" si="1"/>
        <v>100</v>
      </c>
      <c r="J43" s="68">
        <f t="shared" si="1"/>
        <v>100</v>
      </c>
    </row>
    <row r="44" spans="1:10" ht="12.75">
      <c r="A44" s="34" t="s">
        <v>65</v>
      </c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12.75">
      <c r="A45" s="21" t="s">
        <v>61</v>
      </c>
      <c r="B45" s="67">
        <f aca="true" t="shared" si="2" ref="B45:J51">B20/B$26*100</f>
        <v>86.1493646317483</v>
      </c>
      <c r="C45" s="67">
        <f t="shared" si="2"/>
        <v>86.35409313965214</v>
      </c>
      <c r="D45" s="67">
        <f t="shared" si="2"/>
        <v>87.75794114831733</v>
      </c>
      <c r="E45" s="67">
        <f t="shared" si="2"/>
        <v>88.05588224394944</v>
      </c>
      <c r="F45" s="67">
        <f t="shared" si="2"/>
        <v>84.69931611880699</v>
      </c>
      <c r="G45" s="67">
        <f t="shared" si="2"/>
        <v>85.29373266686846</v>
      </c>
      <c r="H45" s="67">
        <f t="shared" si="2"/>
        <v>90.18025223756679</v>
      </c>
      <c r="I45" s="67">
        <f t="shared" si="2"/>
        <v>95.05776823037621</v>
      </c>
      <c r="J45" s="67">
        <f t="shared" si="2"/>
        <v>86.7301949342121</v>
      </c>
    </row>
    <row r="46" spans="1:10" ht="12.75">
      <c r="A46" s="20" t="s">
        <v>26</v>
      </c>
      <c r="B46" s="67">
        <f t="shared" si="2"/>
        <v>3.9268162867287257</v>
      </c>
      <c r="C46" s="67">
        <f t="shared" si="2"/>
        <v>3.855673172592232</v>
      </c>
      <c r="D46" s="67">
        <f t="shared" si="2"/>
        <v>3.747504591157544</v>
      </c>
      <c r="E46" s="67">
        <f t="shared" si="2"/>
        <v>3.6572521897874286</v>
      </c>
      <c r="F46" s="67">
        <f t="shared" si="2"/>
        <v>4.136220488648293</v>
      </c>
      <c r="G46" s="67">
        <f t="shared" si="2"/>
        <v>4.389219303484215</v>
      </c>
      <c r="H46" s="67">
        <f t="shared" si="2"/>
        <v>3.0974675883546166</v>
      </c>
      <c r="I46" s="67">
        <f t="shared" si="2"/>
        <v>2.132199256850906</v>
      </c>
      <c r="J46" s="67">
        <f t="shared" si="2"/>
        <v>3.842657868249636</v>
      </c>
    </row>
    <row r="47" spans="1:10" ht="12.75">
      <c r="A47" s="20" t="s">
        <v>27</v>
      </c>
      <c r="B47" s="67">
        <f t="shared" si="2"/>
        <v>3.2102786094397318</v>
      </c>
      <c r="C47" s="67">
        <f t="shared" si="2"/>
        <v>3.162088793726847</v>
      </c>
      <c r="D47" s="67">
        <f t="shared" si="2"/>
        <v>2.8573973144812164</v>
      </c>
      <c r="E47" s="67">
        <f t="shared" si="2"/>
        <v>2.8320958181935203</v>
      </c>
      <c r="F47" s="67">
        <f t="shared" si="2"/>
        <v>3.441082786159768</v>
      </c>
      <c r="G47" s="67">
        <f t="shared" si="2"/>
        <v>3.4271538077668793</v>
      </c>
      <c r="H47" s="67">
        <f t="shared" si="2"/>
        <v>2.304017128068196</v>
      </c>
      <c r="I47" s="67">
        <f t="shared" si="2"/>
        <v>1.1606866387985757</v>
      </c>
      <c r="J47" s="67">
        <f t="shared" si="2"/>
        <v>3.078834393213698</v>
      </c>
    </row>
    <row r="48" spans="1:10" ht="12.75">
      <c r="A48" s="20" t="s">
        <v>28</v>
      </c>
      <c r="B48" s="67">
        <f t="shared" si="2"/>
        <v>2.858798299982395</v>
      </c>
      <c r="C48" s="67">
        <f t="shared" si="2"/>
        <v>2.819509370803191</v>
      </c>
      <c r="D48" s="67">
        <f t="shared" si="2"/>
        <v>2.4316359125721236</v>
      </c>
      <c r="E48" s="67">
        <f t="shared" si="2"/>
        <v>2.3783890263905714</v>
      </c>
      <c r="F48" s="67">
        <f t="shared" si="2"/>
        <v>3.211449992795834</v>
      </c>
      <c r="G48" s="67">
        <f t="shared" si="2"/>
        <v>2.929963922543911</v>
      </c>
      <c r="H48" s="67">
        <f t="shared" si="2"/>
        <v>1.871861856290885</v>
      </c>
      <c r="I48" s="67">
        <f t="shared" si="2"/>
        <v>0.836526552097848</v>
      </c>
      <c r="J48" s="67">
        <f t="shared" si="2"/>
        <v>2.709486483801204</v>
      </c>
    </row>
    <row r="49" spans="1:10" ht="12.75">
      <c r="A49" s="21" t="s">
        <v>29</v>
      </c>
      <c r="B49" s="67">
        <f t="shared" si="2"/>
        <v>2.116395374485148</v>
      </c>
      <c r="C49" s="67">
        <f t="shared" si="2"/>
        <v>2.0930477372239262</v>
      </c>
      <c r="D49" s="67">
        <f t="shared" si="2"/>
        <v>1.761662428295543</v>
      </c>
      <c r="E49" s="67">
        <f t="shared" si="2"/>
        <v>1.6795684202519499</v>
      </c>
      <c r="F49" s="67">
        <f t="shared" si="2"/>
        <v>2.468520367206636</v>
      </c>
      <c r="G49" s="67">
        <f t="shared" si="2"/>
        <v>2.201665616793606</v>
      </c>
      <c r="H49" s="67">
        <f t="shared" si="2"/>
        <v>1.4500466825012088</v>
      </c>
      <c r="I49" s="67">
        <f t="shared" si="2"/>
        <v>0.4291492491097693</v>
      </c>
      <c r="J49" s="67">
        <f t="shared" si="2"/>
        <v>1.9983840058221223</v>
      </c>
    </row>
    <row r="50" spans="1:10" ht="12.75">
      <c r="A50" s="21" t="s">
        <v>30</v>
      </c>
      <c r="B50" s="67">
        <f t="shared" si="2"/>
        <v>1.7383467976157103</v>
      </c>
      <c r="C50" s="67">
        <f t="shared" si="2"/>
        <v>1.7155877860016742</v>
      </c>
      <c r="D50" s="67">
        <f t="shared" si="2"/>
        <v>1.4438586051762403</v>
      </c>
      <c r="E50" s="67">
        <f t="shared" si="2"/>
        <v>1.396812301427092</v>
      </c>
      <c r="F50" s="67">
        <f t="shared" si="2"/>
        <v>2.0434102463824795</v>
      </c>
      <c r="G50" s="67">
        <f t="shared" si="2"/>
        <v>1.758264682542929</v>
      </c>
      <c r="H50" s="67">
        <f t="shared" si="2"/>
        <v>1.0963545072183007</v>
      </c>
      <c r="I50" s="67">
        <f t="shared" si="2"/>
        <v>0.38367007276668214</v>
      </c>
      <c r="J50" s="67">
        <f t="shared" si="2"/>
        <v>1.6404423147012515</v>
      </c>
    </row>
    <row r="51" spans="1:10" ht="12.75">
      <c r="A51" s="42" t="s">
        <v>66</v>
      </c>
      <c r="B51" s="69">
        <f t="shared" si="2"/>
        <v>100</v>
      </c>
      <c r="C51" s="69">
        <f t="shared" si="2"/>
        <v>100</v>
      </c>
      <c r="D51" s="69">
        <f t="shared" si="2"/>
        <v>100</v>
      </c>
      <c r="E51" s="69">
        <f t="shared" si="2"/>
        <v>100</v>
      </c>
      <c r="F51" s="69">
        <f t="shared" si="2"/>
        <v>100</v>
      </c>
      <c r="G51" s="69">
        <f t="shared" si="2"/>
        <v>100</v>
      </c>
      <c r="H51" s="69">
        <f t="shared" si="2"/>
        <v>100</v>
      </c>
      <c r="I51" s="69">
        <f t="shared" si="2"/>
        <v>100</v>
      </c>
      <c r="J51" s="69">
        <f t="shared" si="2"/>
        <v>100</v>
      </c>
    </row>
    <row r="52" ht="12.75">
      <c r="A52" s="70" t="s">
        <v>67</v>
      </c>
    </row>
    <row r="53" ht="12.75">
      <c r="A53" s="70" t="s">
        <v>68</v>
      </c>
    </row>
  </sheetData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9">
      <selection activeCell="J51" sqref="J51"/>
    </sheetView>
  </sheetViews>
  <sheetFormatPr defaultColWidth="9.140625" defaultRowHeight="12.75"/>
  <cols>
    <col min="1" max="1" width="14.00390625" style="0" customWidth="1"/>
    <col min="2" max="2" width="12.7109375" style="0" customWidth="1"/>
    <col min="6" max="6" width="7.8515625" style="0" customWidth="1"/>
    <col min="7" max="7" width="11.140625" style="0" customWidth="1"/>
  </cols>
  <sheetData>
    <row r="1" spans="1:7" ht="16.5">
      <c r="A1" s="1" t="s">
        <v>69</v>
      </c>
      <c r="B1" s="1"/>
      <c r="C1" s="1"/>
      <c r="D1" s="1"/>
      <c r="E1" s="1"/>
      <c r="F1" s="1"/>
      <c r="G1" s="1"/>
    </row>
    <row r="2" spans="1:7" ht="22.5">
      <c r="A2" s="27" t="s">
        <v>59</v>
      </c>
      <c r="B2" s="5" t="s">
        <v>70</v>
      </c>
      <c r="C2" s="5" t="s">
        <v>71</v>
      </c>
      <c r="D2" s="5" t="s">
        <v>72</v>
      </c>
      <c r="E2" s="5" t="s">
        <v>73</v>
      </c>
      <c r="F2" s="5" t="s">
        <v>74</v>
      </c>
      <c r="G2" s="5" t="s">
        <v>56</v>
      </c>
    </row>
    <row r="3" spans="1:7" ht="12.75">
      <c r="A3" s="50" t="s">
        <v>60</v>
      </c>
      <c r="B3" s="83" t="s">
        <v>24</v>
      </c>
      <c r="C3" s="83"/>
      <c r="D3" s="83"/>
      <c r="E3" s="83"/>
      <c r="F3" s="83"/>
      <c r="G3" s="83"/>
    </row>
    <row r="4" spans="1:7" ht="12.75">
      <c r="A4" s="12" t="s">
        <v>61</v>
      </c>
      <c r="B4" s="7">
        <v>5906277.136191691</v>
      </c>
      <c r="C4" s="7">
        <v>1843738.93447438</v>
      </c>
      <c r="D4" s="7">
        <v>878844.5713730273</v>
      </c>
      <c r="E4" s="7">
        <v>138964.59256904857</v>
      </c>
      <c r="F4" s="7">
        <v>78324.76539185178</v>
      </c>
      <c r="G4" s="7">
        <f>SUM(B4:F4)</f>
        <v>8846150</v>
      </c>
    </row>
    <row r="5" spans="1:7" ht="12.75">
      <c r="A5" s="12" t="s">
        <v>26</v>
      </c>
      <c r="B5" s="7">
        <v>251843.99023518182</v>
      </c>
      <c r="C5" s="7">
        <v>96521.6324625125</v>
      </c>
      <c r="D5" s="7">
        <v>43487.119214046244</v>
      </c>
      <c r="E5" s="7">
        <v>4946.190963327894</v>
      </c>
      <c r="F5" s="7">
        <v>1912.0671249315342</v>
      </c>
      <c r="G5" s="7">
        <f aca="true" t="shared" si="0" ref="G5:G26">SUM(B5:F5)</f>
        <v>398711</v>
      </c>
    </row>
    <row r="6" spans="1:7" ht="12.75">
      <c r="A6" s="12" t="s">
        <v>27</v>
      </c>
      <c r="B6" s="7">
        <v>211390.73990994453</v>
      </c>
      <c r="C6" s="7">
        <v>78972.43547616249</v>
      </c>
      <c r="D6" s="7">
        <v>34189.898428288325</v>
      </c>
      <c r="E6" s="7">
        <v>3760.679471530601</v>
      </c>
      <c r="F6" s="7">
        <v>1426.2467140740334</v>
      </c>
      <c r="G6" s="7">
        <f t="shared" si="0"/>
        <v>329740</v>
      </c>
    </row>
    <row r="7" spans="1:7" ht="12.75">
      <c r="A7" s="12" t="s">
        <v>28</v>
      </c>
      <c r="B7" s="7">
        <v>198625.1294694879</v>
      </c>
      <c r="C7" s="7">
        <v>70365.84687533327</v>
      </c>
      <c r="D7" s="7">
        <v>29932.823673004514</v>
      </c>
      <c r="E7" s="7">
        <v>2949.6168566739257</v>
      </c>
      <c r="F7" s="7">
        <v>1067.583125500408</v>
      </c>
      <c r="G7" s="7">
        <f t="shared" si="0"/>
        <v>302941</v>
      </c>
    </row>
    <row r="8" spans="1:7" ht="12.75">
      <c r="A8" s="12" t="s">
        <v>29</v>
      </c>
      <c r="B8" s="7">
        <v>162279.97424308953</v>
      </c>
      <c r="C8" s="7">
        <v>54427.017066143904</v>
      </c>
      <c r="D8" s="7">
        <v>22621.5223741414</v>
      </c>
      <c r="E8" s="7">
        <v>2140.0775730525843</v>
      </c>
      <c r="F8" s="7">
        <v>762.4087435725502</v>
      </c>
      <c r="G8" s="7">
        <f t="shared" si="0"/>
        <v>242230.99999999994</v>
      </c>
    </row>
    <row r="9" spans="1:7" ht="12.75">
      <c r="A9" s="12" t="s">
        <v>30</v>
      </c>
      <c r="B9" s="7">
        <v>152476.33952364384</v>
      </c>
      <c r="C9" s="7">
        <v>50018.17732025958</v>
      </c>
      <c r="D9" s="7">
        <v>21644.455537286223</v>
      </c>
      <c r="E9" s="7">
        <v>2171.051704888324</v>
      </c>
      <c r="F9" s="7">
        <v>678.9759139220643</v>
      </c>
      <c r="G9" s="7">
        <f t="shared" si="0"/>
        <v>226989.00000000003</v>
      </c>
    </row>
    <row r="10" spans="1:7" ht="12.75">
      <c r="A10" s="71" t="s">
        <v>62</v>
      </c>
      <c r="B10" s="72">
        <v>6882893.3095730385</v>
      </c>
      <c r="C10" s="72">
        <v>2194044.0436747917</v>
      </c>
      <c r="D10" s="72">
        <v>1030720.390599794</v>
      </c>
      <c r="E10" s="72">
        <v>154932.2091385219</v>
      </c>
      <c r="F10" s="72">
        <v>84172.04701385237</v>
      </c>
      <c r="G10" s="72">
        <f t="shared" si="0"/>
        <v>10346762</v>
      </c>
    </row>
    <row r="11" spans="1:7" ht="12.75">
      <c r="A11" s="50" t="s">
        <v>63</v>
      </c>
      <c r="B11" s="7"/>
      <c r="C11" s="7"/>
      <c r="D11" s="7"/>
      <c r="E11" s="7"/>
      <c r="F11" s="7"/>
      <c r="G11" s="7"/>
    </row>
    <row r="12" spans="1:7" ht="12.75">
      <c r="A12" s="12" t="s">
        <v>61</v>
      </c>
      <c r="B12" s="7">
        <v>5976708.718221783</v>
      </c>
      <c r="C12" s="7">
        <v>1866808.0198734403</v>
      </c>
      <c r="D12" s="7">
        <v>931466.2010108116</v>
      </c>
      <c r="E12" s="7">
        <v>158139.49958359604</v>
      </c>
      <c r="F12" s="7">
        <v>89573.56131036874</v>
      </c>
      <c r="G12" s="7">
        <f t="shared" si="0"/>
        <v>9022696</v>
      </c>
    </row>
    <row r="13" spans="1:7" ht="12.75">
      <c r="A13" s="12" t="s">
        <v>26</v>
      </c>
      <c r="B13" s="7">
        <v>240911.6431165856</v>
      </c>
      <c r="C13" s="7">
        <v>96350.0740962812</v>
      </c>
      <c r="D13" s="7">
        <v>47265.16552682357</v>
      </c>
      <c r="E13" s="7">
        <v>5981.551650170084</v>
      </c>
      <c r="F13" s="7">
        <v>2475.565610139573</v>
      </c>
      <c r="G13" s="7">
        <f t="shared" si="0"/>
        <v>392983.99999999994</v>
      </c>
    </row>
    <row r="14" spans="1:7" ht="12.75">
      <c r="A14" s="12" t="s">
        <v>27</v>
      </c>
      <c r="B14" s="7">
        <v>188362.10222701967</v>
      </c>
      <c r="C14" s="7">
        <v>74788.89095610035</v>
      </c>
      <c r="D14" s="7">
        <v>35502.97878851924</v>
      </c>
      <c r="E14" s="7">
        <v>4321.384068538114</v>
      </c>
      <c r="F14" s="7">
        <v>1610.643959822571</v>
      </c>
      <c r="G14" s="7">
        <f t="shared" si="0"/>
        <v>304585.99999999994</v>
      </c>
    </row>
    <row r="15" spans="1:7" ht="12.75">
      <c r="A15" s="12" t="s">
        <v>28</v>
      </c>
      <c r="B15" s="7">
        <v>160484.1357752056</v>
      </c>
      <c r="C15" s="7">
        <v>62260.59474770809</v>
      </c>
      <c r="D15" s="7">
        <v>28080.162033417066</v>
      </c>
      <c r="E15" s="7">
        <v>3284.440108672379</v>
      </c>
      <c r="F15" s="7">
        <v>1179.6673349968373</v>
      </c>
      <c r="G15" s="7">
        <f t="shared" si="0"/>
        <v>255288.99999999994</v>
      </c>
    </row>
    <row r="16" spans="1:7" ht="12.75">
      <c r="A16" s="12" t="s">
        <v>29</v>
      </c>
      <c r="B16" s="7">
        <v>109819.67401999053</v>
      </c>
      <c r="C16" s="7">
        <v>39861.459502982485</v>
      </c>
      <c r="D16" s="7">
        <v>17287.506467572464</v>
      </c>
      <c r="E16" s="7">
        <v>1823.127068429458</v>
      </c>
      <c r="F16" s="7">
        <v>700.2329410250476</v>
      </c>
      <c r="G16" s="7">
        <f t="shared" si="0"/>
        <v>169492</v>
      </c>
    </row>
    <row r="17" spans="1:7" ht="12.75">
      <c r="A17" s="12" t="s">
        <v>30</v>
      </c>
      <c r="B17" s="7">
        <v>71969.03978615084</v>
      </c>
      <c r="C17" s="7">
        <v>25728.994867691534</v>
      </c>
      <c r="D17" s="7">
        <v>11469.870132042886</v>
      </c>
      <c r="E17" s="7">
        <v>1307.1601484928844</v>
      </c>
      <c r="F17" s="7">
        <v>512.9350656218664</v>
      </c>
      <c r="G17" s="7">
        <f t="shared" si="0"/>
        <v>110988</v>
      </c>
    </row>
    <row r="18" spans="1:7" ht="12.75">
      <c r="A18" s="71" t="s">
        <v>64</v>
      </c>
      <c r="B18" s="72">
        <v>6748255.313146736</v>
      </c>
      <c r="C18" s="72">
        <v>2165798.0340442033</v>
      </c>
      <c r="D18" s="72">
        <v>1071071.8839591867</v>
      </c>
      <c r="E18" s="72">
        <v>174857.16262789897</v>
      </c>
      <c r="F18" s="72">
        <v>96052.60622197462</v>
      </c>
      <c r="G18" s="72">
        <f t="shared" si="0"/>
        <v>10256034.999999998</v>
      </c>
    </row>
    <row r="19" spans="1:7" ht="12.75">
      <c r="A19" s="50" t="s">
        <v>65</v>
      </c>
      <c r="B19" s="7"/>
      <c r="C19" s="7"/>
      <c r="D19" s="7"/>
      <c r="E19" s="7"/>
      <c r="F19" s="7"/>
      <c r="G19" s="7"/>
    </row>
    <row r="20" spans="1:7" ht="12.75">
      <c r="A20" s="12" t="s">
        <v>61</v>
      </c>
      <c r="B20" s="7">
        <v>11882985.854413474</v>
      </c>
      <c r="C20" s="7">
        <v>3710546.95434782</v>
      </c>
      <c r="D20" s="7">
        <v>1810310.772383839</v>
      </c>
      <c r="E20" s="7">
        <v>297104.09215264465</v>
      </c>
      <c r="F20" s="7">
        <v>167898.3267022205</v>
      </c>
      <c r="G20" s="7">
        <f t="shared" si="0"/>
        <v>17868846</v>
      </c>
    </row>
    <row r="21" spans="1:7" ht="12.75">
      <c r="A21" s="12" t="s">
        <v>26</v>
      </c>
      <c r="B21" s="7">
        <v>492755.63335176744</v>
      </c>
      <c r="C21" s="7">
        <v>192871.7065587937</v>
      </c>
      <c r="D21" s="7">
        <v>90752.28474086981</v>
      </c>
      <c r="E21" s="7">
        <v>10927.742613497978</v>
      </c>
      <c r="F21" s="7">
        <v>4387.632735071107</v>
      </c>
      <c r="G21" s="7">
        <f t="shared" si="0"/>
        <v>791695</v>
      </c>
    </row>
    <row r="22" spans="1:7" ht="12.75">
      <c r="A22" s="12" t="s">
        <v>27</v>
      </c>
      <c r="B22" s="7">
        <v>399752.8421369642</v>
      </c>
      <c r="C22" s="7">
        <v>153761.32643226284</v>
      </c>
      <c r="D22" s="7">
        <v>69692.87721680757</v>
      </c>
      <c r="E22" s="7">
        <v>8082.063540068715</v>
      </c>
      <c r="F22" s="7">
        <v>3036.8906738966043</v>
      </c>
      <c r="G22" s="7">
        <f t="shared" si="0"/>
        <v>634325.9999999999</v>
      </c>
    </row>
    <row r="23" spans="1:7" ht="12.75">
      <c r="A23" s="12" t="s">
        <v>28</v>
      </c>
      <c r="B23" s="7">
        <v>359109.2652446935</v>
      </c>
      <c r="C23" s="7">
        <v>132626.44162304135</v>
      </c>
      <c r="D23" s="7">
        <v>58012.985706421576</v>
      </c>
      <c r="E23" s="7">
        <v>6234.056965346304</v>
      </c>
      <c r="F23" s="7">
        <v>2247.2504604972455</v>
      </c>
      <c r="G23" s="7">
        <f t="shared" si="0"/>
        <v>558230</v>
      </c>
    </row>
    <row r="24" spans="1:7" ht="12.75">
      <c r="A24" s="12" t="s">
        <v>29</v>
      </c>
      <c r="B24" s="7">
        <v>272099.64826308005</v>
      </c>
      <c r="C24" s="7">
        <v>94288.47656912639</v>
      </c>
      <c r="D24" s="7">
        <v>39909.028841713865</v>
      </c>
      <c r="E24" s="7">
        <v>3963.2046414820425</v>
      </c>
      <c r="F24" s="7">
        <v>1462.6416845975978</v>
      </c>
      <c r="G24" s="7">
        <f t="shared" si="0"/>
        <v>411722.9999999999</v>
      </c>
    </row>
    <row r="25" spans="1:7" ht="12.75">
      <c r="A25" s="12" t="s">
        <v>30</v>
      </c>
      <c r="B25" s="7">
        <v>224445.3793097947</v>
      </c>
      <c r="C25" s="7">
        <v>75747.17218795112</v>
      </c>
      <c r="D25" s="7">
        <v>33114.32566932911</v>
      </c>
      <c r="E25" s="7">
        <v>3478.211853381208</v>
      </c>
      <c r="F25" s="7">
        <v>1191.9109795439308</v>
      </c>
      <c r="G25" s="7">
        <f t="shared" si="0"/>
        <v>337977</v>
      </c>
    </row>
    <row r="26" spans="1:7" ht="12.75">
      <c r="A26" s="50" t="s">
        <v>66</v>
      </c>
      <c r="B26" s="35">
        <v>13631148.622719774</v>
      </c>
      <c r="C26" s="35">
        <v>4359842.0777189955</v>
      </c>
      <c r="D26" s="35">
        <v>2101792.274558981</v>
      </c>
      <c r="E26" s="35">
        <v>329789.3717664209</v>
      </c>
      <c r="F26" s="35">
        <v>180224.653235827</v>
      </c>
      <c r="G26" s="35">
        <f t="shared" si="0"/>
        <v>20602796.999999996</v>
      </c>
    </row>
    <row r="27" spans="1:7" ht="12.75">
      <c r="A27" s="50" t="s">
        <v>60</v>
      </c>
      <c r="B27" s="83" t="s">
        <v>45</v>
      </c>
      <c r="C27" s="83"/>
      <c r="D27" s="83"/>
      <c r="E27" s="83"/>
      <c r="F27" s="83"/>
      <c r="G27" s="83"/>
    </row>
    <row r="28" spans="1:7" ht="12.75">
      <c r="A28" s="12" t="s">
        <v>61</v>
      </c>
      <c r="B28" s="73">
        <f aca="true" t="shared" si="1" ref="B28:G34">B4/B$10*100</f>
        <v>85.810964525296</v>
      </c>
      <c r="C28" s="73">
        <f t="shared" si="1"/>
        <v>84.03381599333403</v>
      </c>
      <c r="D28" s="73">
        <f t="shared" si="1"/>
        <v>85.26508055803693</v>
      </c>
      <c r="E28" s="73">
        <f t="shared" si="1"/>
        <v>89.69380436885336</v>
      </c>
      <c r="F28" s="73">
        <f t="shared" si="1"/>
        <v>93.05317878150416</v>
      </c>
      <c r="G28" s="73">
        <f t="shared" si="1"/>
        <v>85.49679600245952</v>
      </c>
    </row>
    <row r="29" spans="1:7" ht="12.75">
      <c r="A29" s="12" t="s">
        <v>26</v>
      </c>
      <c r="B29" s="73">
        <f t="shared" si="1"/>
        <v>3.6589843675900924</v>
      </c>
      <c r="C29" s="73">
        <f t="shared" si="1"/>
        <v>4.399256830817715</v>
      </c>
      <c r="D29" s="73">
        <f t="shared" si="1"/>
        <v>4.219099535688853</v>
      </c>
      <c r="E29" s="73">
        <f t="shared" si="1"/>
        <v>3.1924872115556036</v>
      </c>
      <c r="F29" s="73">
        <f t="shared" si="1"/>
        <v>2.2716177077371795</v>
      </c>
      <c r="G29" s="73">
        <f t="shared" si="1"/>
        <v>3.853485757186644</v>
      </c>
    </row>
    <row r="30" spans="1:7" ht="12.75">
      <c r="A30" s="12" t="s">
        <v>27</v>
      </c>
      <c r="B30" s="73">
        <f t="shared" si="1"/>
        <v>3.0712482440477866</v>
      </c>
      <c r="C30" s="73">
        <f t="shared" si="1"/>
        <v>3.5994006457542214</v>
      </c>
      <c r="D30" s="73">
        <f t="shared" si="1"/>
        <v>3.31708761562315</v>
      </c>
      <c r="E30" s="73">
        <f t="shared" si="1"/>
        <v>2.4273064280444423</v>
      </c>
      <c r="F30" s="73">
        <f t="shared" si="1"/>
        <v>1.6944422342958028</v>
      </c>
      <c r="G30" s="73">
        <f t="shared" si="1"/>
        <v>3.1868907393443475</v>
      </c>
    </row>
    <row r="31" spans="1:7" ht="12.75">
      <c r="A31" s="12" t="s">
        <v>28</v>
      </c>
      <c r="B31" s="73">
        <f t="shared" si="1"/>
        <v>2.8857795775103923</v>
      </c>
      <c r="C31" s="73">
        <f t="shared" si="1"/>
        <v>3.207130097419463</v>
      </c>
      <c r="D31" s="73">
        <f t="shared" si="1"/>
        <v>2.9040682561432676</v>
      </c>
      <c r="E31" s="73">
        <f t="shared" si="1"/>
        <v>1.9038112688606472</v>
      </c>
      <c r="F31" s="73">
        <f t="shared" si="1"/>
        <v>1.2683345164751827</v>
      </c>
      <c r="G31" s="73">
        <f t="shared" si="1"/>
        <v>2.927882172219676</v>
      </c>
    </row>
    <row r="32" spans="1:7" ht="12.75">
      <c r="A32" s="12" t="s">
        <v>29</v>
      </c>
      <c r="B32" s="73">
        <f t="shared" si="1"/>
        <v>2.357729038417365</v>
      </c>
      <c r="C32" s="73">
        <f t="shared" si="1"/>
        <v>2.480671125224287</v>
      </c>
      <c r="D32" s="73">
        <f t="shared" si="1"/>
        <v>2.194729296174838</v>
      </c>
      <c r="E32" s="73">
        <f t="shared" si="1"/>
        <v>1.381299334045629</v>
      </c>
      <c r="F32" s="73">
        <f t="shared" si="1"/>
        <v>0.9057742690362265</v>
      </c>
      <c r="G32" s="73">
        <f t="shared" si="1"/>
        <v>2.341128557900529</v>
      </c>
    </row>
    <row r="33" spans="1:7" ht="12.75">
      <c r="A33" s="12" t="s">
        <v>30</v>
      </c>
      <c r="B33" s="73">
        <f t="shared" si="1"/>
        <v>2.2152942471383783</v>
      </c>
      <c r="C33" s="73">
        <f t="shared" si="1"/>
        <v>2.2797253074502746</v>
      </c>
      <c r="D33" s="73">
        <f t="shared" si="1"/>
        <v>2.0999347383329576</v>
      </c>
      <c r="E33" s="73">
        <f t="shared" si="1"/>
        <v>1.4012913886403238</v>
      </c>
      <c r="F33" s="73">
        <f t="shared" si="1"/>
        <v>0.8066524909514483</v>
      </c>
      <c r="G33" s="73">
        <f t="shared" si="1"/>
        <v>2.193816770889289</v>
      </c>
    </row>
    <row r="34" spans="1:7" ht="12.75">
      <c r="A34" s="71" t="s">
        <v>62</v>
      </c>
      <c r="B34" s="74">
        <f t="shared" si="1"/>
        <v>100</v>
      </c>
      <c r="C34" s="74">
        <f t="shared" si="1"/>
        <v>100</v>
      </c>
      <c r="D34" s="74">
        <f t="shared" si="1"/>
        <v>100</v>
      </c>
      <c r="E34" s="74">
        <f t="shared" si="1"/>
        <v>100</v>
      </c>
      <c r="F34" s="74">
        <f t="shared" si="1"/>
        <v>100</v>
      </c>
      <c r="G34" s="74">
        <f t="shared" si="1"/>
        <v>100</v>
      </c>
    </row>
    <row r="35" spans="1:7" ht="12.75">
      <c r="A35" s="50" t="s">
        <v>63</v>
      </c>
      <c r="B35" s="75"/>
      <c r="C35" s="75"/>
      <c r="D35" s="75"/>
      <c r="E35" s="75"/>
      <c r="F35" s="75"/>
      <c r="G35" s="75"/>
    </row>
    <row r="36" spans="1:7" ht="12.75">
      <c r="A36" s="12" t="s">
        <v>61</v>
      </c>
      <c r="B36" s="73">
        <f aca="true" t="shared" si="2" ref="B36:G42">B12/B$18*100</f>
        <v>88.56672489225697</v>
      </c>
      <c r="C36" s="73">
        <f t="shared" si="2"/>
        <v>86.19492632872799</v>
      </c>
      <c r="D36" s="73">
        <f t="shared" si="2"/>
        <v>86.96579706374827</v>
      </c>
      <c r="E36" s="73">
        <f t="shared" si="2"/>
        <v>90.43924607201903</v>
      </c>
      <c r="F36" s="73">
        <f t="shared" si="2"/>
        <v>93.25469118804229</v>
      </c>
      <c r="G36" s="73">
        <f t="shared" si="2"/>
        <v>87.97450476719318</v>
      </c>
    </row>
    <row r="37" spans="1:7" ht="12.75">
      <c r="A37" s="12" t="s">
        <v>26</v>
      </c>
      <c r="B37" s="73">
        <f t="shared" si="2"/>
        <v>3.569984120891947</v>
      </c>
      <c r="C37" s="73">
        <f t="shared" si="2"/>
        <v>4.448710017358651</v>
      </c>
      <c r="D37" s="73">
        <f t="shared" si="2"/>
        <v>4.412884535079871</v>
      </c>
      <c r="E37" s="73">
        <f t="shared" si="2"/>
        <v>3.4208216353704635</v>
      </c>
      <c r="F37" s="73">
        <f t="shared" si="2"/>
        <v>2.5773018635419604</v>
      </c>
      <c r="G37" s="73">
        <f t="shared" si="2"/>
        <v>3.8317341935748073</v>
      </c>
    </row>
    <row r="38" spans="1:7" ht="12.75">
      <c r="A38" s="12" t="s">
        <v>27</v>
      </c>
      <c r="B38" s="73">
        <f t="shared" si="2"/>
        <v>2.7912711284064584</v>
      </c>
      <c r="C38" s="73">
        <f t="shared" si="2"/>
        <v>3.4531793722449162</v>
      </c>
      <c r="D38" s="73">
        <f t="shared" si="2"/>
        <v>3.314714849696501</v>
      </c>
      <c r="E38" s="73">
        <f t="shared" si="2"/>
        <v>2.4713794983246653</v>
      </c>
      <c r="F38" s="73">
        <f t="shared" si="2"/>
        <v>1.6768352501549229</v>
      </c>
      <c r="G38" s="73">
        <f t="shared" si="2"/>
        <v>2.969822158368219</v>
      </c>
    </row>
    <row r="39" spans="1:7" ht="12.75">
      <c r="A39" s="12" t="s">
        <v>28</v>
      </c>
      <c r="B39" s="73">
        <f t="shared" si="2"/>
        <v>2.3781574396356273</v>
      </c>
      <c r="C39" s="73">
        <f t="shared" si="2"/>
        <v>2.874718407212174</v>
      </c>
      <c r="D39" s="73">
        <f t="shared" si="2"/>
        <v>2.6216879047949186</v>
      </c>
      <c r="E39" s="73">
        <f t="shared" si="2"/>
        <v>1.878356058917507</v>
      </c>
      <c r="F39" s="73">
        <f t="shared" si="2"/>
        <v>1.228147138736311</v>
      </c>
      <c r="G39" s="73">
        <f t="shared" si="2"/>
        <v>2.4891588220984033</v>
      </c>
    </row>
    <row r="40" spans="1:7" ht="12.75">
      <c r="A40" s="12" t="s">
        <v>29</v>
      </c>
      <c r="B40" s="73">
        <f t="shared" si="2"/>
        <v>1.6273787656795282</v>
      </c>
      <c r="C40" s="73">
        <f t="shared" si="2"/>
        <v>1.8404975383853786</v>
      </c>
      <c r="D40" s="73">
        <f t="shared" si="2"/>
        <v>1.6140379302712802</v>
      </c>
      <c r="E40" s="73">
        <f t="shared" si="2"/>
        <v>1.0426379114415372</v>
      </c>
      <c r="F40" s="73">
        <f t="shared" si="2"/>
        <v>0.7290098296831538</v>
      </c>
      <c r="G40" s="73">
        <f t="shared" si="2"/>
        <v>1.6526074647756177</v>
      </c>
    </row>
    <row r="41" spans="1:7" ht="12.75">
      <c r="A41" s="12" t="s">
        <v>30</v>
      </c>
      <c r="B41" s="73">
        <f t="shared" si="2"/>
        <v>1.0664836531294697</v>
      </c>
      <c r="C41" s="73">
        <f t="shared" si="2"/>
        <v>1.1879683360709161</v>
      </c>
      <c r="D41" s="73">
        <f t="shared" si="2"/>
        <v>1.0708777164091767</v>
      </c>
      <c r="E41" s="73">
        <f t="shared" si="2"/>
        <v>0.7475588239267947</v>
      </c>
      <c r="F41" s="73">
        <f t="shared" si="2"/>
        <v>0.5340147298413634</v>
      </c>
      <c r="G41" s="73">
        <f t="shared" si="2"/>
        <v>1.0821725939897828</v>
      </c>
    </row>
    <row r="42" spans="1:7" ht="12.75">
      <c r="A42" s="71" t="s">
        <v>64</v>
      </c>
      <c r="B42" s="74">
        <f t="shared" si="2"/>
        <v>100</v>
      </c>
      <c r="C42" s="74">
        <f t="shared" si="2"/>
        <v>100</v>
      </c>
      <c r="D42" s="74">
        <f t="shared" si="2"/>
        <v>100</v>
      </c>
      <c r="E42" s="74">
        <f t="shared" si="2"/>
        <v>100</v>
      </c>
      <c r="F42" s="74">
        <f t="shared" si="2"/>
        <v>100</v>
      </c>
      <c r="G42" s="74">
        <f t="shared" si="2"/>
        <v>100</v>
      </c>
    </row>
    <row r="43" spans="1:7" ht="12.75">
      <c r="A43" s="50" t="s">
        <v>65</v>
      </c>
      <c r="B43" s="75"/>
      <c r="C43" s="75"/>
      <c r="D43" s="75"/>
      <c r="E43" s="75"/>
      <c r="F43" s="75"/>
      <c r="G43" s="75"/>
    </row>
    <row r="44" spans="1:7" ht="12.75">
      <c r="A44" s="12" t="s">
        <v>61</v>
      </c>
      <c r="B44" s="73">
        <f aca="true" t="shared" si="3" ref="B44:G50">B20/B$26*100</f>
        <v>87.17523506865341</v>
      </c>
      <c r="C44" s="73">
        <f t="shared" si="3"/>
        <v>85.10737059286154</v>
      </c>
      <c r="D44" s="73">
        <f t="shared" si="3"/>
        <v>86.13176450863568</v>
      </c>
      <c r="E44" s="73">
        <f t="shared" si="3"/>
        <v>90.08904397412596</v>
      </c>
      <c r="F44" s="73">
        <f t="shared" si="3"/>
        <v>93.16057691758893</v>
      </c>
      <c r="G44" s="73">
        <f t="shared" si="3"/>
        <v>86.73019493421211</v>
      </c>
    </row>
    <row r="45" spans="1:7" ht="12.75">
      <c r="A45" s="12" t="s">
        <v>26</v>
      </c>
      <c r="B45" s="73">
        <f t="shared" si="3"/>
        <v>3.614923782214985</v>
      </c>
      <c r="C45" s="73">
        <f t="shared" si="3"/>
        <v>4.4238232284711865</v>
      </c>
      <c r="D45" s="73">
        <f t="shared" si="3"/>
        <v>4.317852236844498</v>
      </c>
      <c r="E45" s="73">
        <f t="shared" si="3"/>
        <v>3.3135520877967353</v>
      </c>
      <c r="F45" s="73">
        <f t="shared" si="3"/>
        <v>2.4345352626811914</v>
      </c>
      <c r="G45" s="73">
        <f t="shared" si="3"/>
        <v>3.8426578682496366</v>
      </c>
    </row>
    <row r="46" spans="1:7" ht="12.75">
      <c r="A46" s="12" t="s">
        <v>27</v>
      </c>
      <c r="B46" s="73">
        <f t="shared" si="3"/>
        <v>2.9326423854749444</v>
      </c>
      <c r="C46" s="73">
        <f t="shared" si="3"/>
        <v>3.526763669217773</v>
      </c>
      <c r="D46" s="73">
        <f t="shared" si="3"/>
        <v>3.3158784557542074</v>
      </c>
      <c r="E46" s="73">
        <f t="shared" si="3"/>
        <v>2.4506743491397227</v>
      </c>
      <c r="F46" s="73">
        <f t="shared" si="3"/>
        <v>1.6850584086977167</v>
      </c>
      <c r="G46" s="73">
        <f t="shared" si="3"/>
        <v>3.078834393213698</v>
      </c>
    </row>
    <row r="47" spans="1:7" ht="12.75">
      <c r="A47" s="12" t="s">
        <v>28</v>
      </c>
      <c r="B47" s="73">
        <f t="shared" si="3"/>
        <v>2.6344754589950448</v>
      </c>
      <c r="C47" s="73">
        <f t="shared" si="3"/>
        <v>3.042001046341328</v>
      </c>
      <c r="D47" s="73">
        <f t="shared" si="3"/>
        <v>2.760167425136932</v>
      </c>
      <c r="E47" s="73">
        <f t="shared" si="3"/>
        <v>1.8903146975159903</v>
      </c>
      <c r="F47" s="73">
        <f t="shared" si="3"/>
        <v>1.2469162349041563</v>
      </c>
      <c r="G47" s="73">
        <f t="shared" si="3"/>
        <v>2.709486483801205</v>
      </c>
    </row>
    <row r="48" spans="1:7" ht="12.75">
      <c r="A48" s="12" t="s">
        <v>29</v>
      </c>
      <c r="B48" s="73">
        <f t="shared" si="3"/>
        <v>1.9961608210298347</v>
      </c>
      <c r="C48" s="73">
        <f t="shared" si="3"/>
        <v>2.1626580708275727</v>
      </c>
      <c r="D48" s="73">
        <f t="shared" si="3"/>
        <v>1.898809379251714</v>
      </c>
      <c r="E48" s="73">
        <f t="shared" si="3"/>
        <v>1.201738133722833</v>
      </c>
      <c r="F48" s="73">
        <f t="shared" si="3"/>
        <v>0.8115658198458047</v>
      </c>
      <c r="G48" s="73">
        <f t="shared" si="3"/>
        <v>1.9983840058221218</v>
      </c>
    </row>
    <row r="49" spans="1:7" ht="12.75">
      <c r="A49" s="12" t="s">
        <v>30</v>
      </c>
      <c r="B49" s="73">
        <f t="shared" si="3"/>
        <v>1.646562483631786</v>
      </c>
      <c r="C49" s="73">
        <f t="shared" si="3"/>
        <v>1.7373833922805961</v>
      </c>
      <c r="D49" s="73">
        <f t="shared" si="3"/>
        <v>1.5755279943769653</v>
      </c>
      <c r="E49" s="73">
        <f t="shared" si="3"/>
        <v>1.0546767576987632</v>
      </c>
      <c r="F49" s="73">
        <f t="shared" si="3"/>
        <v>0.6613473562822147</v>
      </c>
      <c r="G49" s="73">
        <f t="shared" si="3"/>
        <v>1.640442314701252</v>
      </c>
    </row>
    <row r="50" spans="1:7" ht="12.75">
      <c r="A50" s="76" t="s">
        <v>66</v>
      </c>
      <c r="B50" s="77">
        <f t="shared" si="3"/>
        <v>100</v>
      </c>
      <c r="C50" s="77">
        <f t="shared" si="3"/>
        <v>100</v>
      </c>
      <c r="D50" s="77">
        <f t="shared" si="3"/>
        <v>100</v>
      </c>
      <c r="E50" s="77">
        <f t="shared" si="3"/>
        <v>100</v>
      </c>
      <c r="F50" s="77">
        <f t="shared" si="3"/>
        <v>100</v>
      </c>
      <c r="G50" s="77">
        <f t="shared" si="3"/>
        <v>100</v>
      </c>
    </row>
    <row r="51" spans="1:7" ht="12.75">
      <c r="A51" s="78" t="s">
        <v>75</v>
      </c>
      <c r="B51" s="75"/>
      <c r="C51" s="75"/>
      <c r="D51" s="75"/>
      <c r="E51" s="75"/>
      <c r="F51" s="75"/>
      <c r="G51" s="75"/>
    </row>
    <row r="52" spans="1:7" ht="12.75">
      <c r="A52" s="78" t="s">
        <v>76</v>
      </c>
      <c r="B52" s="78"/>
      <c r="C52" s="78"/>
      <c r="D52" s="78"/>
      <c r="E52" s="78"/>
      <c r="F52" s="78"/>
      <c r="G52" s="78"/>
    </row>
    <row r="53" spans="1:7" ht="12.75">
      <c r="A53" s="78" t="s">
        <v>77</v>
      </c>
      <c r="B53" s="78"/>
      <c r="C53" s="78"/>
      <c r="D53" s="78"/>
      <c r="E53" s="78"/>
      <c r="F53" s="78"/>
      <c r="G53" s="78"/>
    </row>
  </sheetData>
  <mergeCells count="2">
    <mergeCell ref="B3:G3"/>
    <mergeCell ref="B27:G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cp:lastPrinted>2007-04-26T22:46:18Z</cp:lastPrinted>
  <dcterms:created xsi:type="dcterms:W3CDTF">2007-04-26T06:22:14Z</dcterms:created>
  <dcterms:modified xsi:type="dcterms:W3CDTF">2007-05-23T05:09:29Z</dcterms:modified>
  <cp:category/>
  <cp:version/>
  <cp:contentType/>
  <cp:contentStatus/>
</cp:coreProperties>
</file>