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395" windowHeight="7935" firstSheet="1" activeTab="1"/>
  </bookViews>
  <sheets>
    <sheet name="Table A1.1" sheetId="1" r:id="rId1"/>
    <sheet name="Table A1.2" sheetId="2" r:id="rId2"/>
    <sheet name="Table A1.3" sheetId="3" r:id="rId3"/>
    <sheet name="Table A1.4" sheetId="4" r:id="rId4"/>
    <sheet name="Table A1.5" sheetId="5" r:id="rId5"/>
    <sheet name="Table A2.1" sheetId="6" r:id="rId6"/>
    <sheet name="Table A2.2" sheetId="7" r:id="rId7"/>
  </sheets>
  <definedNames/>
  <calcPr fullCalcOnLoad="1"/>
</workbook>
</file>

<file path=xl/sharedStrings.xml><?xml version="1.0" encoding="utf-8"?>
<sst xmlns="http://schemas.openxmlformats.org/spreadsheetml/2006/main" count="213" uniqueCount="76">
  <si>
    <t>Year</t>
  </si>
  <si>
    <t>All permanent residents</t>
  </si>
  <si>
    <t>All respite residents</t>
  </si>
  <si>
    <t>Permanent residents (85+)</t>
  </si>
  <si>
    <t>Respite residents (85+)</t>
  </si>
  <si>
    <t>Permanent residents   (85+)( %)</t>
  </si>
  <si>
    <t>Respite residents (85+)(%)</t>
  </si>
  <si>
    <t xml:space="preserve">Table A1.2: Proportion of residents aged 80 years </t>
  </si>
  <si>
    <t>Permanent</t>
  </si>
  <si>
    <t>Respite</t>
  </si>
  <si>
    <t>1998–99</t>
  </si>
  <si>
    <t>1999–00</t>
  </si>
  <si>
    <t>2000–01</t>
  </si>
  <si>
    <t>2001–02</t>
  </si>
  <si>
    <t>2002–03</t>
  </si>
  <si>
    <t>2003–04</t>
  </si>
  <si>
    <t>2004–05</t>
  </si>
  <si>
    <t>2005–06</t>
  </si>
  <si>
    <r>
      <t>Note:</t>
    </r>
    <r>
      <rPr>
        <sz val="7"/>
        <rFont val="Arial"/>
        <family val="2"/>
      </rPr>
      <t xml:space="preserve">    Transfers are excluded from admissions.</t>
    </r>
  </si>
  <si>
    <t>Age</t>
  </si>
  <si>
    <t>Number</t>
  </si>
  <si>
    <t>&lt;65</t>
  </si>
  <si>
    <t>65–69</t>
  </si>
  <si>
    <t>70–74</t>
  </si>
  <si>
    <t>75–79</t>
  </si>
  <si>
    <t>80–84</t>
  </si>
  <si>
    <t>85+</t>
  </si>
  <si>
    <t>Total</t>
  </si>
  <si>
    <t xml:space="preserve">Per cent </t>
  </si>
  <si>
    <t>Usage within age group per 1,000 population</t>
  </si>
  <si>
    <t>Table A1.4:  Trends in the number and size of residential aged services,</t>
  </si>
  <si>
    <t>Places</t>
  </si>
  <si>
    <t>1–20</t>
  </si>
  <si>
    <t>21–40</t>
  </si>
  <si>
    <t>41–60</t>
  </si>
  <si>
    <t>61–80</t>
  </si>
  <si>
    <t>81–100</t>
  </si>
  <si>
    <t>101–120</t>
  </si>
  <si>
    <t>121+</t>
  </si>
  <si>
    <t>Per cent</t>
  </si>
  <si>
    <t>State/territory</t>
  </si>
  <si>
    <t>NSW</t>
  </si>
  <si>
    <t>Vic</t>
  </si>
  <si>
    <t>Qld</t>
  </si>
  <si>
    <t>WA</t>
  </si>
  <si>
    <t>SA</t>
  </si>
  <si>
    <t>Tas</t>
  </si>
  <si>
    <t>ACT</t>
  </si>
  <si>
    <t>NT</t>
  </si>
  <si>
    <t>Australia</t>
  </si>
  <si>
    <t>Note: Refer to table 3.6 for the method of calculating annual occupancy.</t>
  </si>
  <si>
    <t>Sex/age</t>
  </si>
  <si>
    <t>Females</t>
  </si>
  <si>
    <t>under 65</t>
  </si>
  <si>
    <t>Total females</t>
  </si>
  <si>
    <t>Males</t>
  </si>
  <si>
    <t>Total males</t>
  </si>
  <si>
    <t>Persons</t>
  </si>
  <si>
    <t>Total persons</t>
  </si>
  <si>
    <t>Major cities</t>
  </si>
  <si>
    <t>Inner regional</t>
  </si>
  <si>
    <t>Outer regional</t>
  </si>
  <si>
    <t>Remote</t>
  </si>
  <si>
    <t>Very remote</t>
  </si>
  <si>
    <t>Table A1.1: Trends in resident numbers at 30 June, 1999 to 2007</t>
  </si>
  <si>
    <t>and over at admission, 1998–99 to 2006–07 (per cent)</t>
  </si>
  <si>
    <t>2006–07</t>
  </si>
  <si>
    <t>Table A1.3: Permanent aged care residents at 30 June, by age group, 1998–2007</t>
  </si>
  <si>
    <t>30 June 1998 to 30 June 2007</t>
  </si>
  <si>
    <t>Table A1.5: Average occupancy for the years 1998–99 to 2006–2007</t>
  </si>
  <si>
    <t>Table A2.1: Population, by age, sex and state/territory, 30 June 2007</t>
  </si>
  <si>
    <r>
      <t xml:space="preserve">Source: </t>
    </r>
    <r>
      <rPr>
        <sz val="7"/>
        <rFont val="Arial"/>
        <family val="2"/>
      </rPr>
      <t>ABS estimated resident population at 30 June 2007, estimates released in December 2007  (ABS 2007).</t>
    </r>
  </si>
  <si>
    <r>
      <t xml:space="preserve">Note: </t>
    </r>
    <r>
      <rPr>
        <sz val="7"/>
        <rFont val="Arial"/>
        <family val="2"/>
      </rPr>
      <t>Excludes external territories.</t>
    </r>
  </si>
  <si>
    <r>
      <t>Table A2.2: Population, age by sex and remoteness,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30 June 2007</t>
    </r>
  </si>
  <si>
    <t xml:space="preserve">           and population estimates for state/territories, 30 June 2007 released in December 2007 (ABS 2001  and ABS 2007).</t>
  </si>
  <si>
    <t>(a)     The table is derived using  the 2006 population estimates in the ASGC Remotess Structure as developed by the ABS,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</si>
</sst>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vertAlign val="superscript"/>
      <sz val="10"/>
      <name val="Book Antiqua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 quotePrefix="1">
      <alignment/>
    </xf>
    <xf numFmtId="0" fontId="4" fillId="0" borderId="1" xfId="0" applyFont="1" applyFill="1" applyBorder="1" applyAlignment="1">
      <alignment horizontal="right"/>
    </xf>
    <xf numFmtId="0" fontId="1" fillId="0" borderId="0" xfId="0" applyFont="1" applyBorder="1" applyAlignment="1" quotePrefix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4" fontId="1" fillId="0" borderId="0" xfId="19" applyNumberFormat="1" applyFont="1" applyAlignment="1">
      <alignment/>
    </xf>
    <xf numFmtId="164" fontId="7" fillId="0" borderId="0" xfId="19" applyNumberFormat="1" applyFont="1" applyAlignment="1">
      <alignment/>
    </xf>
    <xf numFmtId="164" fontId="4" fillId="0" borderId="1" xfId="19" applyNumberFormat="1" applyFont="1" applyBorder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2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" fontId="4" fillId="0" borderId="3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15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H18" sqref="H18"/>
    </sheetView>
  </sheetViews>
  <sheetFormatPr defaultColWidth="9.140625" defaultRowHeight="12.75"/>
  <cols>
    <col min="1" max="1" width="10.28125" style="0" customWidth="1"/>
    <col min="2" max="3" width="10.421875" style="0" customWidth="1"/>
    <col min="4" max="4" width="10.140625" style="0" customWidth="1"/>
    <col min="5" max="5" width="10.28125" style="0" customWidth="1"/>
    <col min="6" max="6" width="10.57421875" style="0" customWidth="1"/>
    <col min="7" max="7" width="8.8515625" style="0" customWidth="1"/>
  </cols>
  <sheetData>
    <row r="1" spans="1:7" ht="15">
      <c r="A1" s="1" t="s">
        <v>64</v>
      </c>
      <c r="B1" s="2"/>
      <c r="C1" s="2"/>
      <c r="D1" s="3"/>
      <c r="E1" s="3"/>
      <c r="F1" s="3"/>
      <c r="G1" s="3"/>
    </row>
    <row r="2" spans="1:7" ht="33.7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12.75">
      <c r="A3" s="6">
        <v>1999</v>
      </c>
      <c r="B3" s="7">
        <v>132420</v>
      </c>
      <c r="C3" s="7">
        <v>2479</v>
      </c>
      <c r="D3" s="7">
        <v>64638</v>
      </c>
      <c r="E3" s="7">
        <v>903</v>
      </c>
      <c r="F3" s="8">
        <f aca="true" t="shared" si="0" ref="F3:G11">D3/B3*100</f>
        <v>48.81286814680561</v>
      </c>
      <c r="G3" s="8">
        <f t="shared" si="0"/>
        <v>36.425978217022994</v>
      </c>
    </row>
    <row r="4" spans="1:7" ht="12.75">
      <c r="A4" s="6">
        <v>2000</v>
      </c>
      <c r="B4" s="7">
        <v>133387</v>
      </c>
      <c r="C4" s="7">
        <v>2604</v>
      </c>
      <c r="D4" s="7">
        <v>66503</v>
      </c>
      <c r="E4" s="7">
        <v>1034</v>
      </c>
      <c r="F4" s="8">
        <f t="shared" si="0"/>
        <v>49.85718248405017</v>
      </c>
      <c r="G4" s="8">
        <f t="shared" si="0"/>
        <v>39.70814132104455</v>
      </c>
    </row>
    <row r="5" spans="1:7" ht="12.75">
      <c r="A5" s="6">
        <v>2001</v>
      </c>
      <c r="B5" s="7">
        <v>134004</v>
      </c>
      <c r="C5" s="7">
        <v>2604</v>
      </c>
      <c r="D5" s="7">
        <v>67402</v>
      </c>
      <c r="E5" s="7">
        <v>1008</v>
      </c>
      <c r="F5" s="8">
        <f t="shared" si="0"/>
        <v>50.29849855228202</v>
      </c>
      <c r="G5" s="8">
        <f t="shared" si="0"/>
        <v>38.70967741935484</v>
      </c>
    </row>
    <row r="6" spans="1:7" ht="12.75">
      <c r="A6" s="6">
        <v>2002</v>
      </c>
      <c r="B6" s="7">
        <v>136507</v>
      </c>
      <c r="C6" s="7">
        <v>2422</v>
      </c>
      <c r="D6" s="7">
        <v>69258</v>
      </c>
      <c r="E6" s="7">
        <v>1035</v>
      </c>
      <c r="F6" s="8">
        <f t="shared" si="0"/>
        <v>50.7358596995026</v>
      </c>
      <c r="G6" s="8">
        <f t="shared" si="0"/>
        <v>42.73327828241123</v>
      </c>
    </row>
    <row r="7" spans="1:7" ht="12.75">
      <c r="A7" s="9">
        <v>2003</v>
      </c>
      <c r="B7" s="10">
        <v>140297</v>
      </c>
      <c r="C7" s="10">
        <v>2549</v>
      </c>
      <c r="D7" s="10">
        <v>71397</v>
      </c>
      <c r="E7" s="10">
        <v>1024</v>
      </c>
      <c r="F7" s="8">
        <f t="shared" si="0"/>
        <v>50.88989785954083</v>
      </c>
      <c r="G7" s="8">
        <f t="shared" si="0"/>
        <v>40.17261671243625</v>
      </c>
    </row>
    <row r="8" spans="1:7" ht="12.75">
      <c r="A8" s="9">
        <v>2004</v>
      </c>
      <c r="B8" s="10">
        <v>144994</v>
      </c>
      <c r="C8" s="10">
        <v>2646</v>
      </c>
      <c r="D8" s="10">
        <v>74229</v>
      </c>
      <c r="E8" s="10">
        <v>1097</v>
      </c>
      <c r="F8" s="8">
        <f t="shared" si="0"/>
        <v>51.1945321875388</v>
      </c>
      <c r="G8" s="8">
        <f t="shared" si="0"/>
        <v>41.45880574452003</v>
      </c>
    </row>
    <row r="9" spans="1:7" ht="12.75">
      <c r="A9" s="11">
        <v>2005</v>
      </c>
      <c r="B9" s="12">
        <v>149091</v>
      </c>
      <c r="C9" s="12">
        <v>2819</v>
      </c>
      <c r="D9" s="12">
        <v>77285</v>
      </c>
      <c r="E9" s="12">
        <v>1174</v>
      </c>
      <c r="F9" s="13">
        <f t="shared" si="0"/>
        <v>51.83746839178757</v>
      </c>
      <c r="G9" s="13">
        <f t="shared" si="0"/>
        <v>41.64597374955658</v>
      </c>
    </row>
    <row r="10" spans="1:7" ht="12.75">
      <c r="A10" s="63">
        <v>2006</v>
      </c>
      <c r="B10" s="10">
        <v>151737</v>
      </c>
      <c r="C10" s="10">
        <v>3135</v>
      </c>
      <c r="D10" s="10">
        <v>80099</v>
      </c>
      <c r="E10" s="10">
        <v>1334</v>
      </c>
      <c r="F10" s="22">
        <f t="shared" si="0"/>
        <v>52.78804774049837</v>
      </c>
      <c r="G10" s="22">
        <f t="shared" si="0"/>
        <v>42.5518341307815</v>
      </c>
    </row>
    <row r="11" spans="1:7" ht="12.75">
      <c r="A11" s="64">
        <v>2007</v>
      </c>
      <c r="B11" s="14">
        <v>153426</v>
      </c>
      <c r="C11" s="14">
        <v>3123</v>
      </c>
      <c r="D11" s="14">
        <v>82871</v>
      </c>
      <c r="E11" s="14">
        <v>1445</v>
      </c>
      <c r="F11" s="65">
        <f t="shared" si="0"/>
        <v>54.01366130903498</v>
      </c>
      <c r="G11" s="65">
        <f t="shared" si="0"/>
        <v>46.2696125520333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1" sqref="A1:D13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11.7109375" style="0" customWidth="1"/>
    <col min="4" max="4" width="12.00390625" style="0" customWidth="1"/>
  </cols>
  <sheetData>
    <row r="1" spans="1:4" ht="15">
      <c r="A1" s="16" t="s">
        <v>7</v>
      </c>
      <c r="B1" s="16"/>
      <c r="C1" s="16"/>
      <c r="D1" s="16"/>
    </row>
    <row r="2" spans="1:4" ht="15">
      <c r="A2" s="1" t="s">
        <v>65</v>
      </c>
      <c r="B2" s="1"/>
      <c r="C2" s="1"/>
      <c r="D2" s="1"/>
    </row>
    <row r="3" spans="1:4" ht="12.75">
      <c r="A3" s="17"/>
      <c r="B3" s="17"/>
      <c r="C3" s="18" t="s">
        <v>8</v>
      </c>
      <c r="D3" s="18" t="s">
        <v>9</v>
      </c>
    </row>
    <row r="4" spans="1:4" ht="12.75">
      <c r="A4" s="19" t="s">
        <v>10</v>
      </c>
      <c r="B4" s="19"/>
      <c r="C4" s="8">
        <v>64.1</v>
      </c>
      <c r="D4" s="8">
        <v>59.7</v>
      </c>
    </row>
    <row r="5" spans="1:4" ht="12.75">
      <c r="A5" s="20" t="s">
        <v>11</v>
      </c>
      <c r="B5" s="20"/>
      <c r="C5" s="8">
        <v>65.2</v>
      </c>
      <c r="D5" s="8">
        <v>60</v>
      </c>
    </row>
    <row r="6" spans="1:4" ht="12.75">
      <c r="A6" s="20" t="s">
        <v>12</v>
      </c>
      <c r="B6" s="20"/>
      <c r="C6" s="8">
        <v>67</v>
      </c>
      <c r="D6" s="8">
        <v>61.9</v>
      </c>
    </row>
    <row r="7" spans="1:4" ht="12.75">
      <c r="A7" s="20" t="s">
        <v>13</v>
      </c>
      <c r="B7" s="20"/>
      <c r="C7" s="21">
        <v>68.3</v>
      </c>
      <c r="D7" s="22">
        <v>62.6</v>
      </c>
    </row>
    <row r="8" spans="1:4" ht="12.75">
      <c r="A8" s="23" t="s">
        <v>14</v>
      </c>
      <c r="B8" s="23"/>
      <c r="C8" s="22">
        <v>69</v>
      </c>
      <c r="D8" s="22">
        <v>64.2</v>
      </c>
    </row>
    <row r="9" spans="1:4" ht="12.75">
      <c r="A9" s="23" t="s">
        <v>15</v>
      </c>
      <c r="B9" s="23"/>
      <c r="C9" s="22">
        <v>70</v>
      </c>
      <c r="D9" s="22">
        <v>65.2</v>
      </c>
    </row>
    <row r="10" spans="1:4" ht="12.75">
      <c r="A10" s="23" t="s">
        <v>16</v>
      </c>
      <c r="B10" s="23"/>
      <c r="C10" s="22">
        <v>70</v>
      </c>
      <c r="D10" s="22">
        <v>65</v>
      </c>
    </row>
    <row r="11" spans="1:4" ht="12.75">
      <c r="A11" s="23" t="s">
        <v>17</v>
      </c>
      <c r="B11" s="23"/>
      <c r="C11" s="22">
        <v>70.9</v>
      </c>
      <c r="D11" s="22">
        <v>66.3</v>
      </c>
    </row>
    <row r="12" spans="1:4" ht="12.75">
      <c r="A12" s="24" t="s">
        <v>66</v>
      </c>
      <c r="B12" s="24"/>
      <c r="C12" s="15">
        <v>71.5</v>
      </c>
      <c r="D12" s="15">
        <v>67.9</v>
      </c>
    </row>
    <row r="13" spans="1:2" ht="12.75">
      <c r="A13" s="25" t="s">
        <v>18</v>
      </c>
      <c r="B13" s="2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O17" sqref="O17:O18"/>
    </sheetView>
  </sheetViews>
  <sheetFormatPr defaultColWidth="9.140625" defaultRowHeight="12.75"/>
  <cols>
    <col min="1" max="1" width="7.140625" style="0" customWidth="1"/>
    <col min="2" max="10" width="6.421875" style="0" customWidth="1"/>
    <col min="11" max="11" width="8.28125" style="0" customWidth="1"/>
  </cols>
  <sheetData>
    <row r="1" spans="1:11" ht="15">
      <c r="A1" s="1" t="s">
        <v>67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7" t="s">
        <v>19</v>
      </c>
      <c r="B2" s="66">
        <v>1998</v>
      </c>
      <c r="C2" s="37">
        <v>1999</v>
      </c>
      <c r="D2" s="37">
        <v>2000</v>
      </c>
      <c r="E2" s="37">
        <v>2001</v>
      </c>
      <c r="F2" s="37">
        <v>2002</v>
      </c>
      <c r="G2" s="37">
        <v>2003</v>
      </c>
      <c r="H2" s="37">
        <v>2004</v>
      </c>
      <c r="I2" s="43">
        <v>2005</v>
      </c>
      <c r="J2" s="28">
        <v>2006</v>
      </c>
      <c r="K2" s="67">
        <v>2007</v>
      </c>
    </row>
    <row r="3" spans="1:10" ht="12.75">
      <c r="A3" s="29"/>
      <c r="B3" s="74" t="s">
        <v>20</v>
      </c>
      <c r="C3" s="74"/>
      <c r="D3" s="74"/>
      <c r="E3" s="74"/>
      <c r="F3" s="74"/>
      <c r="G3" s="74"/>
      <c r="H3" s="74"/>
      <c r="I3" s="74"/>
      <c r="J3" s="74"/>
    </row>
    <row r="4" spans="1:11" ht="12.75">
      <c r="A4" s="20" t="s">
        <v>21</v>
      </c>
      <c r="B4" s="31">
        <v>5768</v>
      </c>
      <c r="C4" s="31">
        <v>5942</v>
      </c>
      <c r="D4" s="31">
        <v>6004</v>
      </c>
      <c r="E4" s="31">
        <v>5948</v>
      </c>
      <c r="F4" s="31">
        <v>5984</v>
      </c>
      <c r="G4" s="31">
        <v>6073</v>
      </c>
      <c r="H4" s="7">
        <v>6240</v>
      </c>
      <c r="I4" s="7">
        <v>6483</v>
      </c>
      <c r="J4" s="7">
        <v>6562</v>
      </c>
      <c r="K4" s="7">
        <v>6467</v>
      </c>
    </row>
    <row r="5" spans="1:11" ht="12.75">
      <c r="A5" s="20" t="s">
        <v>22</v>
      </c>
      <c r="B5" s="31">
        <v>4758</v>
      </c>
      <c r="C5" s="31">
        <v>4576</v>
      </c>
      <c r="D5" s="31">
        <v>4395</v>
      </c>
      <c r="E5" s="31">
        <v>4237</v>
      </c>
      <c r="F5" s="31">
        <v>4317</v>
      </c>
      <c r="G5" s="31">
        <v>4389</v>
      </c>
      <c r="H5" s="7">
        <v>4439</v>
      </c>
      <c r="I5" s="7">
        <v>4613</v>
      </c>
      <c r="J5" s="7">
        <v>4705</v>
      </c>
      <c r="K5" s="7">
        <v>4840</v>
      </c>
    </row>
    <row r="6" spans="1:11" ht="12.75">
      <c r="A6" s="20" t="s">
        <v>23</v>
      </c>
      <c r="B6" s="31">
        <v>10012</v>
      </c>
      <c r="C6" s="31">
        <v>9824</v>
      </c>
      <c r="D6" s="31">
        <v>9578</v>
      </c>
      <c r="E6" s="31">
        <v>9368</v>
      </c>
      <c r="F6" s="31">
        <v>8999</v>
      </c>
      <c r="G6" s="31">
        <v>8783</v>
      </c>
      <c r="H6" s="7">
        <v>8720</v>
      </c>
      <c r="I6" s="7">
        <v>8503</v>
      </c>
      <c r="J6" s="7">
        <v>8344</v>
      </c>
      <c r="K6" s="7">
        <v>8298</v>
      </c>
    </row>
    <row r="7" spans="1:11" ht="12.75">
      <c r="A7" s="20" t="s">
        <v>24</v>
      </c>
      <c r="B7" s="31">
        <v>18475</v>
      </c>
      <c r="C7" s="31">
        <v>18783</v>
      </c>
      <c r="D7" s="31">
        <v>18936</v>
      </c>
      <c r="E7" s="31">
        <v>18450</v>
      </c>
      <c r="F7" s="31">
        <v>18286</v>
      </c>
      <c r="G7" s="31">
        <v>18457</v>
      </c>
      <c r="H7" s="7">
        <v>18454</v>
      </c>
      <c r="I7" s="7">
        <v>18614</v>
      </c>
      <c r="J7" s="7">
        <v>18591</v>
      </c>
      <c r="K7" s="7">
        <v>18005</v>
      </c>
    </row>
    <row r="8" spans="1:11" ht="12.75">
      <c r="A8" s="20" t="s">
        <v>25</v>
      </c>
      <c r="B8" s="31">
        <v>29543</v>
      </c>
      <c r="C8" s="31">
        <v>28657</v>
      </c>
      <c r="D8" s="31">
        <v>27971</v>
      </c>
      <c r="E8" s="31">
        <v>28599</v>
      </c>
      <c r="F8" s="31">
        <v>29663</v>
      </c>
      <c r="G8" s="31">
        <v>31198</v>
      </c>
      <c r="H8" s="7">
        <v>32912</v>
      </c>
      <c r="I8" s="7">
        <v>33593</v>
      </c>
      <c r="J8" s="7">
        <v>33436</v>
      </c>
      <c r="K8" s="7">
        <v>32945</v>
      </c>
    </row>
    <row r="9" spans="1:11" ht="12.75">
      <c r="A9" s="20" t="s">
        <v>26</v>
      </c>
      <c r="B9" s="31">
        <v>62614</v>
      </c>
      <c r="C9" s="31">
        <v>64638</v>
      </c>
      <c r="D9" s="31">
        <v>66503</v>
      </c>
      <c r="E9" s="31">
        <v>67402</v>
      </c>
      <c r="F9" s="31">
        <v>69258</v>
      </c>
      <c r="G9" s="31">
        <v>71397</v>
      </c>
      <c r="H9" s="7">
        <v>74229</v>
      </c>
      <c r="I9" s="31">
        <v>77285</v>
      </c>
      <c r="J9" s="7">
        <v>80099</v>
      </c>
      <c r="K9" s="7">
        <v>82871</v>
      </c>
    </row>
    <row r="10" spans="1:11" ht="12.75">
      <c r="A10" s="29" t="s">
        <v>27</v>
      </c>
      <c r="B10" s="45">
        <v>131170</v>
      </c>
      <c r="C10" s="45">
        <v>132420</v>
      </c>
      <c r="D10" s="45">
        <v>133387</v>
      </c>
      <c r="E10" s="45">
        <v>134004</v>
      </c>
      <c r="F10" s="45">
        <v>136507</v>
      </c>
      <c r="G10" s="45">
        <v>140297</v>
      </c>
      <c r="H10" s="45">
        <v>144994</v>
      </c>
      <c r="I10" s="45">
        <v>149091</v>
      </c>
      <c r="J10" s="45">
        <v>151737</v>
      </c>
      <c r="K10" s="45">
        <f>SUM(K4:K9)</f>
        <v>153426</v>
      </c>
    </row>
    <row r="11" spans="1:10" ht="12.75">
      <c r="A11" s="20"/>
      <c r="B11" s="75" t="s">
        <v>28</v>
      </c>
      <c r="C11" s="75"/>
      <c r="D11" s="75"/>
      <c r="E11" s="75"/>
      <c r="F11" s="75"/>
      <c r="G11" s="75"/>
      <c r="H11" s="75"/>
      <c r="I11" s="75"/>
      <c r="J11" s="75"/>
    </row>
    <row r="12" spans="1:11" ht="12.75">
      <c r="A12" s="20" t="s">
        <v>21</v>
      </c>
      <c r="B12" s="34">
        <v>4.39734695433407</v>
      </c>
      <c r="C12" s="34">
        <v>4.487237577405226</v>
      </c>
      <c r="D12" s="34">
        <v>4.501188271720633</v>
      </c>
      <c r="E12" s="34">
        <v>4.438673472433659</v>
      </c>
      <c r="F12" s="34">
        <v>4.383657980909404</v>
      </c>
      <c r="G12" s="34">
        <v>4.3286741697969315</v>
      </c>
      <c r="H12" s="35">
        <v>4.303626356952702</v>
      </c>
      <c r="I12" s="35">
        <v>4.3483510071030445</v>
      </c>
      <c r="J12" s="8">
        <v>4.324587938340682</v>
      </c>
      <c r="K12" s="8">
        <f>K4/$K$10*100</f>
        <v>4.215061332499055</v>
      </c>
    </row>
    <row r="13" spans="1:11" ht="12.75">
      <c r="A13" s="20" t="s">
        <v>22</v>
      </c>
      <c r="B13" s="34">
        <v>3.6273538156590686</v>
      </c>
      <c r="C13" s="34">
        <v>3.455671348738861</v>
      </c>
      <c r="D13" s="34">
        <v>3.2949237931732474</v>
      </c>
      <c r="E13" s="34">
        <v>3.161845915047312</v>
      </c>
      <c r="F13" s="34">
        <v>3.162475184422777</v>
      </c>
      <c r="G13" s="34">
        <v>3.128363400500367</v>
      </c>
      <c r="H13" s="35">
        <v>3.061505993351449</v>
      </c>
      <c r="I13" s="35">
        <v>3.0940834792173906</v>
      </c>
      <c r="J13" s="8">
        <v>3.1007598674021497</v>
      </c>
      <c r="K13" s="8">
        <f aca="true" t="shared" si="0" ref="K13:K18">K5/$K$10*100</f>
        <v>3.1546152542593826</v>
      </c>
    </row>
    <row r="14" spans="1:11" ht="12.75">
      <c r="A14" s="20" t="s">
        <v>23</v>
      </c>
      <c r="B14" s="34">
        <v>7.632842875657543</v>
      </c>
      <c r="C14" s="34">
        <v>7.418818909530282</v>
      </c>
      <c r="D14" s="34">
        <v>7.180609804553667</v>
      </c>
      <c r="E14" s="34">
        <v>6.990836094444942</v>
      </c>
      <c r="F14" s="34">
        <v>6.592335924165062</v>
      </c>
      <c r="G14" s="34">
        <v>6.260290669080594</v>
      </c>
      <c r="H14" s="35">
        <v>6.01404196035698</v>
      </c>
      <c r="I14" s="35">
        <v>5.703228229738885</v>
      </c>
      <c r="J14" s="8">
        <v>5.498988381212229</v>
      </c>
      <c r="K14" s="8">
        <f t="shared" si="0"/>
        <v>5.408470533025693</v>
      </c>
    </row>
    <row r="15" spans="1:11" ht="12.75">
      <c r="A15" s="20" t="s">
        <v>24</v>
      </c>
      <c r="B15" s="34">
        <v>14.084775482198674</v>
      </c>
      <c r="C15" s="34">
        <v>14.184413230629813</v>
      </c>
      <c r="D15" s="34">
        <v>14.19628599488706</v>
      </c>
      <c r="E15" s="34">
        <v>13.768245724008239</v>
      </c>
      <c r="F15" s="34">
        <v>13.395650039924693</v>
      </c>
      <c r="G15" s="34">
        <v>13.155662629992088</v>
      </c>
      <c r="H15" s="35">
        <v>12.727423203718773</v>
      </c>
      <c r="I15" s="35">
        <v>12.484992387199764</v>
      </c>
      <c r="J15" s="8">
        <v>12.252120445244072</v>
      </c>
      <c r="K15" s="8">
        <f t="shared" si="0"/>
        <v>11.735299101847145</v>
      </c>
    </row>
    <row r="16" spans="1:11" ht="12.75">
      <c r="A16" s="20" t="s">
        <v>25</v>
      </c>
      <c r="B16" s="34">
        <v>22.52268049096592</v>
      </c>
      <c r="C16" s="34">
        <v>21.6409907868902</v>
      </c>
      <c r="D16" s="34">
        <v>20.969809651615225</v>
      </c>
      <c r="E16" s="34">
        <v>21.341900241783826</v>
      </c>
      <c r="F16" s="34">
        <v>21.730021171075474</v>
      </c>
      <c r="G16" s="34">
        <v>22.237111271089187</v>
      </c>
      <c r="H16" s="35">
        <v>22.6988702980813</v>
      </c>
      <c r="I16" s="35">
        <v>22.53187650495335</v>
      </c>
      <c r="J16" s="8">
        <v>22.035495627302502</v>
      </c>
      <c r="K16" s="8">
        <f t="shared" si="0"/>
        <v>21.47289246933375</v>
      </c>
    </row>
    <row r="17" spans="1:11" ht="12.75">
      <c r="A17" s="20" t="s">
        <v>26</v>
      </c>
      <c r="B17" s="34">
        <v>47.73500038118472</v>
      </c>
      <c r="C17" s="34">
        <v>48.81286814680561</v>
      </c>
      <c r="D17" s="34">
        <v>49.85718248405017</v>
      </c>
      <c r="E17" s="34">
        <v>50.29849855228202</v>
      </c>
      <c r="F17" s="34">
        <v>50.7358596995026</v>
      </c>
      <c r="G17" s="34">
        <v>50.88989785954083</v>
      </c>
      <c r="H17" s="35">
        <v>51.1945321875388</v>
      </c>
      <c r="I17" s="35">
        <v>51.83746839178757</v>
      </c>
      <c r="J17" s="8">
        <v>52.78804774049837</v>
      </c>
      <c r="K17" s="8">
        <f t="shared" si="0"/>
        <v>54.01366130903498</v>
      </c>
    </row>
    <row r="18" spans="1:11" ht="12.75">
      <c r="A18" s="29" t="s">
        <v>27</v>
      </c>
      <c r="B18" s="71">
        <v>100</v>
      </c>
      <c r="C18" s="71">
        <v>100</v>
      </c>
      <c r="D18" s="71">
        <v>100</v>
      </c>
      <c r="E18" s="71">
        <v>100</v>
      </c>
      <c r="F18" s="71">
        <v>100</v>
      </c>
      <c r="G18" s="71">
        <v>100</v>
      </c>
      <c r="H18" s="72">
        <v>100</v>
      </c>
      <c r="I18" s="72">
        <v>100</v>
      </c>
      <c r="J18" s="72">
        <v>100</v>
      </c>
      <c r="K18" s="72">
        <f t="shared" si="0"/>
        <v>100</v>
      </c>
    </row>
    <row r="19" spans="2:10" ht="12.75">
      <c r="B19" s="75" t="s">
        <v>29</v>
      </c>
      <c r="C19" s="75"/>
      <c r="D19" s="75"/>
      <c r="E19" s="75"/>
      <c r="F19" s="75"/>
      <c r="G19" s="75"/>
      <c r="H19" s="75"/>
      <c r="I19" s="75"/>
      <c r="J19" s="75"/>
    </row>
    <row r="20" spans="1:11" ht="12.75">
      <c r="A20" s="20" t="s">
        <v>21</v>
      </c>
      <c r="B20" s="36">
        <v>0.3512780510109567</v>
      </c>
      <c r="C20" s="36">
        <v>0.35815934546650857</v>
      </c>
      <c r="D20" s="36">
        <v>0.35793357625600764</v>
      </c>
      <c r="E20" s="36">
        <v>0.35034179529319215</v>
      </c>
      <c r="F20" s="36">
        <v>0.3489206317515909</v>
      </c>
      <c r="G20" s="36">
        <v>0.350509167520238</v>
      </c>
      <c r="H20" s="36">
        <v>0.3564926335139182</v>
      </c>
      <c r="I20" s="35">
        <v>0.36714097868130185</v>
      </c>
      <c r="J20" s="8">
        <v>0.3672313254028827</v>
      </c>
      <c r="K20" s="8">
        <v>0.3542427096636721</v>
      </c>
    </row>
    <row r="21" spans="1:11" ht="12.75">
      <c r="A21" s="20" t="s">
        <v>22</v>
      </c>
      <c r="B21" s="36">
        <v>6.951069322234218</v>
      </c>
      <c r="C21" s="36">
        <v>6.730282742472555</v>
      </c>
      <c r="D21" s="36">
        <v>6.49076376868956</v>
      </c>
      <c r="E21" s="36">
        <v>6.20794036157553</v>
      </c>
      <c r="F21" s="36">
        <v>6.167583398814201</v>
      </c>
      <c r="G21" s="36">
        <v>6.083522649305503</v>
      </c>
      <c r="H21" s="36">
        <v>5.956910029053188</v>
      </c>
      <c r="I21" s="35">
        <v>5.97747142462853</v>
      </c>
      <c r="J21" s="8">
        <v>5.942945199856005</v>
      </c>
      <c r="K21" s="8">
        <v>6.010645299898911</v>
      </c>
    </row>
    <row r="22" spans="1:11" ht="12.75">
      <c r="A22" s="20" t="s">
        <v>23</v>
      </c>
      <c r="B22" s="36">
        <v>16.163951417736108</v>
      </c>
      <c r="C22" s="36">
        <v>15.645604133089561</v>
      </c>
      <c r="D22" s="36">
        <v>15.12562575999242</v>
      </c>
      <c r="E22" s="36">
        <v>14.674645195651493</v>
      </c>
      <c r="F22" s="36">
        <v>14.121350402189366</v>
      </c>
      <c r="G22" s="36">
        <v>13.889613706485246</v>
      </c>
      <c r="H22" s="36">
        <v>13.92768782812722</v>
      </c>
      <c r="I22" s="35">
        <v>13.561598172860537</v>
      </c>
      <c r="J22" s="8">
        <v>13.15411949060893</v>
      </c>
      <c r="K22" s="8">
        <v>12.88973667532403</v>
      </c>
    </row>
    <row r="23" spans="1:11" ht="12.75">
      <c r="A23" s="20" t="s">
        <v>24</v>
      </c>
      <c r="B23" s="36">
        <v>39.347858496794665</v>
      </c>
      <c r="C23" s="36">
        <v>38.09460067902211</v>
      </c>
      <c r="D23" s="36">
        <v>37.32452388367427</v>
      </c>
      <c r="E23" s="36">
        <v>35.52476528623911</v>
      </c>
      <c r="F23" s="36">
        <v>34.61494049433149</v>
      </c>
      <c r="G23" s="36">
        <v>34.236944811313755</v>
      </c>
      <c r="H23" s="36">
        <v>33.62450029699759</v>
      </c>
      <c r="I23" s="35">
        <v>33.66167968417988</v>
      </c>
      <c r="J23" s="8">
        <v>33.30347706142629</v>
      </c>
      <c r="K23" s="8">
        <v>32.70128407708095</v>
      </c>
    </row>
    <row r="24" spans="1:11" ht="12.75">
      <c r="A24" s="20" t="s">
        <v>25</v>
      </c>
      <c r="B24" s="36">
        <v>100.88650908022976</v>
      </c>
      <c r="C24" s="36">
        <v>96.91732756142517</v>
      </c>
      <c r="D24" s="36">
        <v>90.53011790826912</v>
      </c>
      <c r="E24" s="36">
        <v>86.65050749886382</v>
      </c>
      <c r="F24" s="36">
        <v>85.08935486646969</v>
      </c>
      <c r="G24" s="36">
        <v>84.99358420761558</v>
      </c>
      <c r="H24" s="36">
        <v>85.18369935164935</v>
      </c>
      <c r="I24" s="35">
        <v>83.74132498404595</v>
      </c>
      <c r="J24" s="8">
        <v>81.20993969246314</v>
      </c>
      <c r="K24" s="8">
        <v>79.47938529830402</v>
      </c>
    </row>
    <row r="25" spans="1:11" ht="12.75">
      <c r="A25" s="20" t="s">
        <v>26</v>
      </c>
      <c r="B25" s="36">
        <v>278.32897708077735</v>
      </c>
      <c r="C25" s="36">
        <v>270.5571624104777</v>
      </c>
      <c r="D25" s="36">
        <v>263.2020548622902</v>
      </c>
      <c r="E25" s="36">
        <v>254.121816502347</v>
      </c>
      <c r="F25" s="36">
        <v>250.1589273846332</v>
      </c>
      <c r="G25" s="36">
        <v>249.2355060321716</v>
      </c>
      <c r="H25" s="36">
        <v>248.8467675968514</v>
      </c>
      <c r="I25" s="35">
        <v>245.3398600688228</v>
      </c>
      <c r="J25" s="8">
        <v>236.99541684789202</v>
      </c>
      <c r="K25" s="8">
        <v>240.29216298031756</v>
      </c>
    </row>
    <row r="26" spans="1:11" ht="12.75">
      <c r="A26" s="37" t="s">
        <v>27</v>
      </c>
      <c r="B26" s="38">
        <v>7.010213255956798</v>
      </c>
      <c r="C26" s="38">
        <v>6.996777688511298</v>
      </c>
      <c r="D26" s="38">
        <v>6.964149408616129</v>
      </c>
      <c r="E26" s="38">
        <v>6.90271175754279</v>
      </c>
      <c r="F26" s="38">
        <v>6.950111804508319</v>
      </c>
      <c r="G26" s="38">
        <v>7.059804718506031</v>
      </c>
      <c r="H26" s="38">
        <v>7.210537049595678</v>
      </c>
      <c r="I26" s="39">
        <v>7.3350163726858</v>
      </c>
      <c r="J26" s="39">
        <v>7.36487380815333</v>
      </c>
      <c r="K26" s="39">
        <v>7.300845255590255</v>
      </c>
    </row>
    <row r="27" spans="1:4" ht="12.75">
      <c r="A27" s="62"/>
      <c r="B27" s="62"/>
      <c r="C27" s="62"/>
      <c r="D27" s="62"/>
    </row>
  </sheetData>
  <mergeCells count="3">
    <mergeCell ref="B3:J3"/>
    <mergeCell ref="B11:J11"/>
    <mergeCell ref="B19:J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O16" sqref="O15:O16"/>
    </sheetView>
  </sheetViews>
  <sheetFormatPr defaultColWidth="9.140625" defaultRowHeight="12.75"/>
  <cols>
    <col min="1" max="1" width="9.421875" style="0" customWidth="1"/>
    <col min="2" max="3" width="5.28125" style="0" customWidth="1"/>
    <col min="4" max="11" width="5.140625" style="0" customWidth="1"/>
  </cols>
  <sheetData>
    <row r="1" spans="1:11" ht="15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>
      <c r="A2" s="42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26" t="s">
        <v>31</v>
      </c>
      <c r="B3" s="18">
        <v>1998</v>
      </c>
      <c r="C3" s="18">
        <v>1999</v>
      </c>
      <c r="D3" s="18">
        <v>2000</v>
      </c>
      <c r="E3" s="18">
        <v>2001</v>
      </c>
      <c r="F3" s="18">
        <v>2002</v>
      </c>
      <c r="G3" s="18">
        <v>2003</v>
      </c>
      <c r="H3" s="18">
        <v>2004</v>
      </c>
      <c r="I3" s="27">
        <v>2005</v>
      </c>
      <c r="J3" s="43">
        <v>2006</v>
      </c>
      <c r="K3" s="27">
        <v>2007</v>
      </c>
    </row>
    <row r="4" spans="1:9" ht="12.75">
      <c r="A4" s="29"/>
      <c r="B4" s="76" t="s">
        <v>20</v>
      </c>
      <c r="C4" s="76"/>
      <c r="D4" s="76"/>
      <c r="E4" s="76"/>
      <c r="F4" s="76"/>
      <c r="G4" s="76"/>
      <c r="H4" s="76"/>
      <c r="I4" s="76"/>
    </row>
    <row r="5" spans="1:11" ht="12.75">
      <c r="A5" s="44" t="s">
        <v>32</v>
      </c>
      <c r="B5" s="7">
        <v>396</v>
      </c>
      <c r="C5" s="7">
        <v>378</v>
      </c>
      <c r="D5" s="7">
        <v>362</v>
      </c>
      <c r="E5" s="7">
        <v>335</v>
      </c>
      <c r="F5" s="7">
        <v>322</v>
      </c>
      <c r="G5" s="7">
        <v>284</v>
      </c>
      <c r="H5" s="7">
        <v>266</v>
      </c>
      <c r="I5" s="7">
        <v>246</v>
      </c>
      <c r="J5" s="7">
        <v>230</v>
      </c>
      <c r="K5" s="7">
        <v>213</v>
      </c>
    </row>
    <row r="6" spans="1:11" ht="12.75">
      <c r="A6" s="44" t="s">
        <v>33</v>
      </c>
      <c r="B6" s="7">
        <v>1194</v>
      </c>
      <c r="C6" s="7">
        <v>1188</v>
      </c>
      <c r="D6" s="7">
        <v>1163</v>
      </c>
      <c r="E6" s="7">
        <v>1120</v>
      </c>
      <c r="F6" s="7">
        <v>1069</v>
      </c>
      <c r="G6" s="7">
        <v>999</v>
      </c>
      <c r="H6" s="7">
        <v>939</v>
      </c>
      <c r="I6" s="7">
        <v>874</v>
      </c>
      <c r="J6" s="7">
        <v>834</v>
      </c>
      <c r="K6" s="7">
        <v>762</v>
      </c>
    </row>
    <row r="7" spans="1:11" ht="12.75">
      <c r="A7" s="44" t="s">
        <v>34</v>
      </c>
      <c r="B7" s="7">
        <v>831</v>
      </c>
      <c r="C7" s="7">
        <v>852</v>
      </c>
      <c r="D7" s="7">
        <v>867</v>
      </c>
      <c r="E7" s="7">
        <v>880</v>
      </c>
      <c r="F7" s="7">
        <v>888</v>
      </c>
      <c r="G7" s="7">
        <v>885</v>
      </c>
      <c r="H7" s="7">
        <v>901</v>
      </c>
      <c r="I7" s="7">
        <v>921</v>
      </c>
      <c r="J7" s="7">
        <v>927</v>
      </c>
      <c r="K7" s="7">
        <v>887</v>
      </c>
    </row>
    <row r="8" spans="1:11" ht="12.75">
      <c r="A8" s="44" t="s">
        <v>35</v>
      </c>
      <c r="B8" s="7">
        <v>322</v>
      </c>
      <c r="C8" s="7">
        <v>325</v>
      </c>
      <c r="D8" s="7">
        <v>337</v>
      </c>
      <c r="E8" s="7">
        <v>357</v>
      </c>
      <c r="F8" s="7">
        <v>376</v>
      </c>
      <c r="G8" s="7">
        <v>403</v>
      </c>
      <c r="H8" s="7">
        <v>434</v>
      </c>
      <c r="I8" s="7">
        <v>458</v>
      </c>
      <c r="J8" s="7">
        <v>455</v>
      </c>
      <c r="K8" s="7">
        <v>469</v>
      </c>
    </row>
    <row r="9" spans="1:11" ht="12.75">
      <c r="A9" s="44" t="s">
        <v>36</v>
      </c>
      <c r="B9" s="7">
        <v>141</v>
      </c>
      <c r="C9" s="7">
        <v>146</v>
      </c>
      <c r="D9" s="7">
        <v>146</v>
      </c>
      <c r="E9" s="7">
        <v>149</v>
      </c>
      <c r="F9" s="7">
        <v>164</v>
      </c>
      <c r="G9" s="7">
        <v>188</v>
      </c>
      <c r="H9" s="7">
        <v>200</v>
      </c>
      <c r="I9" s="7">
        <v>220</v>
      </c>
      <c r="J9" s="7">
        <v>240</v>
      </c>
      <c r="K9" s="7">
        <v>252</v>
      </c>
    </row>
    <row r="10" spans="1:11" ht="12.75">
      <c r="A10" s="44" t="s">
        <v>37</v>
      </c>
      <c r="B10" s="7">
        <v>64</v>
      </c>
      <c r="C10" s="7">
        <v>70</v>
      </c>
      <c r="D10" s="7">
        <v>71</v>
      </c>
      <c r="E10" s="7">
        <v>75</v>
      </c>
      <c r="F10" s="7">
        <v>77</v>
      </c>
      <c r="G10" s="7">
        <v>87</v>
      </c>
      <c r="H10" s="7">
        <v>95</v>
      </c>
      <c r="I10" s="7">
        <v>107</v>
      </c>
      <c r="J10" s="7">
        <v>123</v>
      </c>
      <c r="K10" s="7">
        <v>140</v>
      </c>
    </row>
    <row r="11" spans="1:11" ht="12.75">
      <c r="A11" s="44" t="s">
        <v>38</v>
      </c>
      <c r="B11" s="7">
        <v>67</v>
      </c>
      <c r="C11" s="7">
        <v>59</v>
      </c>
      <c r="D11" s="7">
        <v>59</v>
      </c>
      <c r="E11" s="7">
        <v>61</v>
      </c>
      <c r="F11" s="7">
        <v>65</v>
      </c>
      <c r="G11" s="7">
        <v>81</v>
      </c>
      <c r="H11" s="7">
        <v>97</v>
      </c>
      <c r="I11" s="7">
        <v>107</v>
      </c>
      <c r="J11" s="7">
        <v>122</v>
      </c>
      <c r="K11" s="7">
        <v>149</v>
      </c>
    </row>
    <row r="12" spans="1:11" ht="12.75">
      <c r="A12" s="29" t="s">
        <v>27</v>
      </c>
      <c r="B12" s="45">
        <f aca="true" t="shared" si="0" ref="B12:H12">SUM(B5:B11)</f>
        <v>3015</v>
      </c>
      <c r="C12" s="45">
        <f t="shared" si="0"/>
        <v>3018</v>
      </c>
      <c r="D12" s="45">
        <f t="shared" si="0"/>
        <v>3005</v>
      </c>
      <c r="E12" s="45">
        <f t="shared" si="0"/>
        <v>2977</v>
      </c>
      <c r="F12" s="45">
        <f t="shared" si="0"/>
        <v>2961</v>
      </c>
      <c r="G12" s="45">
        <f t="shared" si="0"/>
        <v>2927</v>
      </c>
      <c r="H12" s="45">
        <f t="shared" si="0"/>
        <v>2932</v>
      </c>
      <c r="I12" s="45">
        <v>2933</v>
      </c>
      <c r="J12" s="33">
        <v>2931</v>
      </c>
      <c r="K12" s="33">
        <v>2872</v>
      </c>
    </row>
    <row r="13" spans="1:9" ht="12.75">
      <c r="A13" s="41"/>
      <c r="B13" s="76" t="s">
        <v>39</v>
      </c>
      <c r="C13" s="76"/>
      <c r="D13" s="76"/>
      <c r="E13" s="76"/>
      <c r="F13" s="76"/>
      <c r="G13" s="76"/>
      <c r="H13" s="76"/>
      <c r="I13" s="76"/>
    </row>
    <row r="14" spans="1:11" ht="12.75">
      <c r="A14" s="44" t="s">
        <v>32</v>
      </c>
      <c r="B14" s="13">
        <f>B5/B$12*100</f>
        <v>13.134328358208954</v>
      </c>
      <c r="C14" s="13">
        <f aca="true" t="shared" si="1" ref="C14:I14">C5/C$12*100</f>
        <v>12.524850894632205</v>
      </c>
      <c r="D14" s="13">
        <f t="shared" si="1"/>
        <v>12.046589018302829</v>
      </c>
      <c r="E14" s="13">
        <f t="shared" si="1"/>
        <v>11.252939200537455</v>
      </c>
      <c r="F14" s="13">
        <f t="shared" si="1"/>
        <v>10.874704491725769</v>
      </c>
      <c r="G14" s="13">
        <f t="shared" si="1"/>
        <v>9.702767338571917</v>
      </c>
      <c r="H14" s="13">
        <f t="shared" si="1"/>
        <v>9.072305593451569</v>
      </c>
      <c r="I14" s="13">
        <f t="shared" si="1"/>
        <v>8.387316740538697</v>
      </c>
      <c r="J14" s="8">
        <v>7.847151142954623</v>
      </c>
      <c r="K14" s="8">
        <v>7.4164345403899725</v>
      </c>
    </row>
    <row r="15" spans="1:11" ht="12.75">
      <c r="A15" s="44" t="s">
        <v>33</v>
      </c>
      <c r="B15" s="35">
        <f aca="true" t="shared" si="2" ref="B15:I21">B6/B$12*100</f>
        <v>39.601990049751244</v>
      </c>
      <c r="C15" s="35">
        <f t="shared" si="2"/>
        <v>39.363817097415506</v>
      </c>
      <c r="D15" s="35">
        <f t="shared" si="2"/>
        <v>38.70216306156406</v>
      </c>
      <c r="E15" s="35">
        <f t="shared" si="2"/>
        <v>37.6217668794088</v>
      </c>
      <c r="F15" s="35">
        <f t="shared" si="2"/>
        <v>36.10266801756163</v>
      </c>
      <c r="G15" s="35">
        <f t="shared" si="2"/>
        <v>34.130509053638534</v>
      </c>
      <c r="H15" s="35">
        <f t="shared" si="2"/>
        <v>32.02592087312415</v>
      </c>
      <c r="I15" s="35">
        <f t="shared" si="2"/>
        <v>29.798840777361065</v>
      </c>
      <c r="J15" s="8">
        <v>28.454452405322417</v>
      </c>
      <c r="K15" s="8">
        <v>26.532033426183844</v>
      </c>
    </row>
    <row r="16" spans="1:11" ht="12.75">
      <c r="A16" s="44" t="s">
        <v>34</v>
      </c>
      <c r="B16" s="35">
        <f t="shared" si="2"/>
        <v>27.562189054726367</v>
      </c>
      <c r="C16" s="35">
        <f t="shared" si="2"/>
        <v>28.230616302186878</v>
      </c>
      <c r="D16" s="35">
        <f t="shared" si="2"/>
        <v>28.851913477537437</v>
      </c>
      <c r="E16" s="35">
        <f t="shared" si="2"/>
        <v>29.55995969096406</v>
      </c>
      <c r="F16" s="35">
        <f t="shared" si="2"/>
        <v>29.989868287740627</v>
      </c>
      <c r="G16" s="35">
        <f t="shared" si="2"/>
        <v>30.235736248718826</v>
      </c>
      <c r="H16" s="35">
        <f t="shared" si="2"/>
        <v>30.72987721691678</v>
      </c>
      <c r="I16" s="35">
        <f t="shared" si="2"/>
        <v>31.401295601772926</v>
      </c>
      <c r="J16" s="8">
        <v>31.627430910951894</v>
      </c>
      <c r="K16" s="8">
        <v>30.884401114206128</v>
      </c>
    </row>
    <row r="17" spans="1:11" ht="12.75">
      <c r="A17" s="44" t="s">
        <v>35</v>
      </c>
      <c r="B17" s="35">
        <f t="shared" si="2"/>
        <v>10.679933665008292</v>
      </c>
      <c r="C17" s="35">
        <f t="shared" si="2"/>
        <v>10.768721007289596</v>
      </c>
      <c r="D17" s="35">
        <f t="shared" si="2"/>
        <v>11.214642262895175</v>
      </c>
      <c r="E17" s="35">
        <f t="shared" si="2"/>
        <v>11.991938192811554</v>
      </c>
      <c r="F17" s="35">
        <f t="shared" si="2"/>
        <v>12.698412698412698</v>
      </c>
      <c r="G17" s="35">
        <f t="shared" si="2"/>
        <v>13.76836351212846</v>
      </c>
      <c r="H17" s="35">
        <f t="shared" si="2"/>
        <v>14.80218281036835</v>
      </c>
      <c r="I17" s="35">
        <f t="shared" si="2"/>
        <v>15.615410842141152</v>
      </c>
      <c r="J17" s="8">
        <v>15.5237120436711</v>
      </c>
      <c r="K17" s="8">
        <v>16.33008356545961</v>
      </c>
    </row>
    <row r="18" spans="1:11" ht="12.75">
      <c r="A18" s="44" t="s">
        <v>36</v>
      </c>
      <c r="B18" s="35">
        <f t="shared" si="2"/>
        <v>4.676616915422885</v>
      </c>
      <c r="C18" s="35">
        <f t="shared" si="2"/>
        <v>4.837640821736249</v>
      </c>
      <c r="D18" s="35">
        <f t="shared" si="2"/>
        <v>4.858569051580699</v>
      </c>
      <c r="E18" s="35">
        <f t="shared" si="2"/>
        <v>5.005038629492778</v>
      </c>
      <c r="F18" s="35">
        <f t="shared" si="2"/>
        <v>5.538669368456603</v>
      </c>
      <c r="G18" s="35">
        <f t="shared" si="2"/>
        <v>6.42295866074479</v>
      </c>
      <c r="H18" s="35">
        <f t="shared" si="2"/>
        <v>6.8212824010914055</v>
      </c>
      <c r="I18" s="35">
        <f t="shared" si="2"/>
        <v>7.500852369587453</v>
      </c>
      <c r="J18" s="8">
        <v>8.188331627430912</v>
      </c>
      <c r="K18" s="8">
        <v>8.774373259052924</v>
      </c>
    </row>
    <row r="19" spans="1:11" ht="12.75">
      <c r="A19" s="44" t="s">
        <v>37</v>
      </c>
      <c r="B19" s="35">
        <f t="shared" si="2"/>
        <v>2.1227197346600333</v>
      </c>
      <c r="C19" s="35">
        <f t="shared" si="2"/>
        <v>2.319416832339298</v>
      </c>
      <c r="D19" s="35">
        <f t="shared" si="2"/>
        <v>2.3627287853577372</v>
      </c>
      <c r="E19" s="35">
        <f t="shared" si="2"/>
        <v>2.5193147463889822</v>
      </c>
      <c r="F19" s="35">
        <f t="shared" si="2"/>
        <v>2.6004728132387704</v>
      </c>
      <c r="G19" s="35">
        <f t="shared" si="2"/>
        <v>2.9723266142808336</v>
      </c>
      <c r="H19" s="35">
        <f t="shared" si="2"/>
        <v>3.2401091405184177</v>
      </c>
      <c r="I19" s="35">
        <f t="shared" si="2"/>
        <v>3.6481418342993526</v>
      </c>
      <c r="J19" s="8">
        <v>4.1965199590583415</v>
      </c>
      <c r="K19" s="8">
        <v>4.874651810584958</v>
      </c>
    </row>
    <row r="20" spans="1:11" ht="12.75">
      <c r="A20" s="44" t="s">
        <v>38</v>
      </c>
      <c r="B20" s="35">
        <f t="shared" si="2"/>
        <v>2.2222222222222223</v>
      </c>
      <c r="C20" s="35">
        <f t="shared" si="2"/>
        <v>1.954937044400265</v>
      </c>
      <c r="D20" s="35">
        <f t="shared" si="2"/>
        <v>1.963394342762063</v>
      </c>
      <c r="E20" s="35">
        <f t="shared" si="2"/>
        <v>2.0490426603963723</v>
      </c>
      <c r="F20" s="35">
        <f t="shared" si="2"/>
        <v>2.1952043228638973</v>
      </c>
      <c r="G20" s="35">
        <f t="shared" si="2"/>
        <v>2.767338571916638</v>
      </c>
      <c r="H20" s="35">
        <f t="shared" si="2"/>
        <v>3.3083219645293314</v>
      </c>
      <c r="I20" s="35">
        <f t="shared" si="2"/>
        <v>3.6481418342993526</v>
      </c>
      <c r="J20" s="8">
        <v>4.162401910610713</v>
      </c>
      <c r="K20" s="8">
        <v>5.188022284122563</v>
      </c>
    </row>
    <row r="21" spans="1:11" ht="12.75">
      <c r="A21" s="37" t="s">
        <v>27</v>
      </c>
      <c r="B21" s="39">
        <f t="shared" si="2"/>
        <v>100</v>
      </c>
      <c r="C21" s="39">
        <f t="shared" si="2"/>
        <v>100</v>
      </c>
      <c r="D21" s="39">
        <f t="shared" si="2"/>
        <v>100</v>
      </c>
      <c r="E21" s="39">
        <f t="shared" si="2"/>
        <v>100</v>
      </c>
      <c r="F21" s="39">
        <f t="shared" si="2"/>
        <v>100</v>
      </c>
      <c r="G21" s="39">
        <f t="shared" si="2"/>
        <v>100</v>
      </c>
      <c r="H21" s="39">
        <f t="shared" si="2"/>
        <v>100</v>
      </c>
      <c r="I21" s="39">
        <f t="shared" si="2"/>
        <v>100</v>
      </c>
      <c r="J21" s="39">
        <v>100</v>
      </c>
      <c r="K21" s="39">
        <v>100</v>
      </c>
    </row>
  </sheetData>
  <mergeCells count="2">
    <mergeCell ref="B4:I4"/>
    <mergeCell ref="B13:I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2" sqref="A12:J12"/>
    </sheetView>
  </sheetViews>
  <sheetFormatPr defaultColWidth="9.140625" defaultRowHeight="12.75"/>
  <cols>
    <col min="1" max="1" width="12.140625" style="0" customWidth="1"/>
    <col min="2" max="2" width="6.140625" style="0" customWidth="1"/>
    <col min="3" max="3" width="5.57421875" style="0" customWidth="1"/>
    <col min="4" max="9" width="6.140625" style="0" customWidth="1"/>
    <col min="10" max="10" width="8.28125" style="0" customWidth="1"/>
  </cols>
  <sheetData>
    <row r="1" spans="1:9" ht="15">
      <c r="A1" s="1" t="s">
        <v>69</v>
      </c>
      <c r="B1" s="1"/>
      <c r="C1" s="1"/>
      <c r="D1" s="1"/>
      <c r="E1" s="1"/>
      <c r="F1" s="1"/>
      <c r="G1" s="1"/>
      <c r="H1" s="3"/>
      <c r="I1" s="3"/>
    </row>
    <row r="3" spans="1:10" ht="12.75">
      <c r="A3" s="37" t="s">
        <v>40</v>
      </c>
      <c r="B3" s="46" t="s">
        <v>41</v>
      </c>
      <c r="C3" s="46" t="s">
        <v>42</v>
      </c>
      <c r="D3" s="46" t="s">
        <v>43</v>
      </c>
      <c r="E3" s="46" t="s">
        <v>44</v>
      </c>
      <c r="F3" s="46" t="s">
        <v>45</v>
      </c>
      <c r="G3" s="46" t="s">
        <v>46</v>
      </c>
      <c r="H3" s="46" t="s">
        <v>47</v>
      </c>
      <c r="I3" s="46" t="s">
        <v>48</v>
      </c>
      <c r="J3" s="46" t="s">
        <v>49</v>
      </c>
    </row>
    <row r="4" spans="1:10" ht="12.75">
      <c r="A4" s="30" t="s">
        <v>10</v>
      </c>
      <c r="B4" s="47">
        <v>95.9</v>
      </c>
      <c r="C4" s="47">
        <v>94.5</v>
      </c>
      <c r="D4" s="47">
        <v>96.3</v>
      </c>
      <c r="E4" s="47">
        <v>94.8</v>
      </c>
      <c r="F4" s="47">
        <v>96.4</v>
      </c>
      <c r="G4" s="47">
        <v>97.8</v>
      </c>
      <c r="H4" s="47">
        <v>94.8</v>
      </c>
      <c r="I4" s="47">
        <v>94.7</v>
      </c>
      <c r="J4" s="47">
        <v>95.7</v>
      </c>
    </row>
    <row r="5" spans="1:10" ht="12.75">
      <c r="A5" s="30" t="s">
        <v>11</v>
      </c>
      <c r="B5" s="47">
        <v>95.6</v>
      </c>
      <c r="C5" s="47">
        <v>94.4</v>
      </c>
      <c r="D5" s="47">
        <v>95.9</v>
      </c>
      <c r="E5" s="47">
        <v>95.1</v>
      </c>
      <c r="F5" s="47">
        <v>97.3</v>
      </c>
      <c r="G5" s="47">
        <v>97.8</v>
      </c>
      <c r="H5" s="47">
        <v>93.2</v>
      </c>
      <c r="I5" s="47">
        <v>95.1</v>
      </c>
      <c r="J5" s="47">
        <v>95.5</v>
      </c>
    </row>
    <row r="6" spans="1:10" ht="12.75">
      <c r="A6" s="30" t="s">
        <v>12</v>
      </c>
      <c r="B6" s="47">
        <v>95.9</v>
      </c>
      <c r="C6" s="47">
        <v>94.8</v>
      </c>
      <c r="D6" s="47">
        <v>96.6</v>
      </c>
      <c r="E6" s="47">
        <v>94.7</v>
      </c>
      <c r="F6" s="47">
        <v>97.6</v>
      </c>
      <c r="G6" s="47">
        <v>97.5</v>
      </c>
      <c r="H6" s="47">
        <v>95.6</v>
      </c>
      <c r="I6" s="47">
        <v>93.5</v>
      </c>
      <c r="J6" s="47">
        <v>95.9</v>
      </c>
    </row>
    <row r="7" spans="1:10" ht="12.75">
      <c r="A7" s="30" t="s">
        <v>13</v>
      </c>
      <c r="B7" s="47">
        <v>95.3</v>
      </c>
      <c r="C7" s="47">
        <v>94.9</v>
      </c>
      <c r="D7" s="47">
        <v>96.4</v>
      </c>
      <c r="E7" s="47">
        <v>92.9</v>
      </c>
      <c r="F7" s="47">
        <v>97.7</v>
      </c>
      <c r="G7" s="47">
        <v>97.7</v>
      </c>
      <c r="H7" s="47">
        <v>97.7</v>
      </c>
      <c r="I7" s="47">
        <v>91.9</v>
      </c>
      <c r="J7" s="47">
        <v>95.5</v>
      </c>
    </row>
    <row r="8" spans="1:10" ht="12.75">
      <c r="A8" s="30" t="s">
        <v>14</v>
      </c>
      <c r="B8" s="47">
        <v>96.4</v>
      </c>
      <c r="C8" s="47">
        <v>94.7</v>
      </c>
      <c r="D8" s="47">
        <v>96.4</v>
      </c>
      <c r="E8" s="47">
        <v>95.6</v>
      </c>
      <c r="F8" s="47">
        <v>97.3</v>
      </c>
      <c r="G8" s="47">
        <v>97.8</v>
      </c>
      <c r="H8" s="47">
        <v>97.7</v>
      </c>
      <c r="I8" s="47">
        <v>94.7</v>
      </c>
      <c r="J8" s="47">
        <v>96</v>
      </c>
    </row>
    <row r="9" spans="1:10" ht="12.75">
      <c r="A9" s="30" t="s">
        <v>15</v>
      </c>
      <c r="B9" s="47">
        <v>96.1</v>
      </c>
      <c r="C9" s="47">
        <v>94.4</v>
      </c>
      <c r="D9" s="47">
        <v>96.5</v>
      </c>
      <c r="E9" s="47">
        <v>95.7</v>
      </c>
      <c r="F9" s="47">
        <v>97.2</v>
      </c>
      <c r="G9" s="47">
        <v>97.5</v>
      </c>
      <c r="H9" s="47">
        <v>98</v>
      </c>
      <c r="I9" s="47">
        <v>90.9</v>
      </c>
      <c r="J9" s="47">
        <v>95.9</v>
      </c>
    </row>
    <row r="10" spans="1:10" ht="12.75">
      <c r="A10" s="30" t="s">
        <v>16</v>
      </c>
      <c r="B10" s="47">
        <v>95.2</v>
      </c>
      <c r="C10" s="47">
        <v>94.1</v>
      </c>
      <c r="D10" s="47">
        <v>96.2</v>
      </c>
      <c r="E10" s="47">
        <v>94.8</v>
      </c>
      <c r="F10" s="47">
        <v>97.5</v>
      </c>
      <c r="G10" s="47">
        <v>96.9</v>
      </c>
      <c r="H10" s="47">
        <v>98.3</v>
      </c>
      <c r="I10" s="47">
        <v>93.9</v>
      </c>
      <c r="J10" s="47">
        <v>95.3</v>
      </c>
    </row>
    <row r="11" spans="1:10" ht="12.75">
      <c r="A11" s="68" t="s">
        <v>17</v>
      </c>
      <c r="B11" s="21">
        <v>95.4</v>
      </c>
      <c r="C11" s="21">
        <v>93</v>
      </c>
      <c r="D11" s="21">
        <v>96</v>
      </c>
      <c r="E11" s="21">
        <v>94.9</v>
      </c>
      <c r="F11" s="21">
        <v>97.6</v>
      </c>
      <c r="G11" s="21">
        <v>96</v>
      </c>
      <c r="H11" s="21">
        <v>97.9</v>
      </c>
      <c r="I11" s="21">
        <v>95.1</v>
      </c>
      <c r="J11" s="21">
        <v>95.1</v>
      </c>
    </row>
    <row r="12" spans="1:10" ht="12.75">
      <c r="A12" s="69" t="s">
        <v>66</v>
      </c>
      <c r="B12" s="70">
        <v>94.2790426854542</v>
      </c>
      <c r="C12" s="70">
        <v>92.48517894731226</v>
      </c>
      <c r="D12" s="70">
        <v>94.93594502078406</v>
      </c>
      <c r="E12" s="70">
        <v>94.64963857643988</v>
      </c>
      <c r="F12" s="70">
        <v>97.55514945694019</v>
      </c>
      <c r="G12" s="70">
        <v>95.87414517541626</v>
      </c>
      <c r="H12" s="70">
        <v>96.32538173708005</v>
      </c>
      <c r="I12" s="70">
        <v>94.85939222169736</v>
      </c>
      <c r="J12" s="70">
        <v>94.33708769913568</v>
      </c>
    </row>
    <row r="13" spans="1:10" ht="12.75">
      <c r="A13" s="48" t="s">
        <v>50</v>
      </c>
      <c r="B13" s="49"/>
      <c r="C13" s="49"/>
      <c r="D13" s="49"/>
      <c r="E13" s="49"/>
      <c r="F13" s="49"/>
      <c r="G13" s="49"/>
      <c r="H13" s="49"/>
      <c r="I13" s="8"/>
      <c r="J13" s="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M48" sqref="M48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8.00390625" style="0" customWidth="1"/>
    <col min="4" max="4" width="8.28125" style="0" customWidth="1"/>
    <col min="5" max="5" width="7.8515625" style="0" customWidth="1"/>
    <col min="6" max="6" width="7.7109375" style="0" customWidth="1"/>
    <col min="7" max="7" width="6.7109375" style="0" customWidth="1"/>
    <col min="8" max="8" width="7.00390625" style="0" customWidth="1"/>
    <col min="9" max="9" width="6.8515625" style="0" customWidth="1"/>
    <col min="10" max="10" width="9.00390625" style="0" customWidth="1"/>
  </cols>
  <sheetData>
    <row r="1" spans="1:10" ht="15">
      <c r="A1" s="1" t="s">
        <v>70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26" t="s">
        <v>51</v>
      </c>
      <c r="B2" s="18" t="s">
        <v>41</v>
      </c>
      <c r="C2" s="18" t="s">
        <v>42</v>
      </c>
      <c r="D2" s="18" t="s">
        <v>43</v>
      </c>
      <c r="E2" s="18" t="s">
        <v>44</v>
      </c>
      <c r="F2" s="18" t="s">
        <v>45</v>
      </c>
      <c r="G2" s="18" t="s">
        <v>46</v>
      </c>
      <c r="H2" s="18" t="s">
        <v>47</v>
      </c>
      <c r="I2" s="18" t="s">
        <v>48</v>
      </c>
      <c r="J2" s="18" t="s">
        <v>49</v>
      </c>
    </row>
    <row r="3" spans="1:10" ht="12.75">
      <c r="A3" s="32" t="s">
        <v>52</v>
      </c>
      <c r="B3" s="77" t="s">
        <v>20</v>
      </c>
      <c r="C3" s="77"/>
      <c r="D3" s="77"/>
      <c r="E3" s="77"/>
      <c r="F3" s="77"/>
      <c r="G3" s="77"/>
      <c r="H3" s="77"/>
      <c r="I3" s="77"/>
      <c r="J3" s="77"/>
    </row>
    <row r="4" spans="1:10" ht="12.75">
      <c r="A4" s="20" t="s">
        <v>53</v>
      </c>
      <c r="B4" s="7">
        <v>2956812</v>
      </c>
      <c r="C4" s="7">
        <v>2241479</v>
      </c>
      <c r="D4" s="7">
        <v>1819794</v>
      </c>
      <c r="E4" s="7">
        <v>906665</v>
      </c>
      <c r="F4" s="7">
        <v>667344</v>
      </c>
      <c r="G4" s="7">
        <v>209916</v>
      </c>
      <c r="H4" s="7">
        <v>153198</v>
      </c>
      <c r="I4" s="7">
        <v>98399</v>
      </c>
      <c r="J4" s="7">
        <v>9053607</v>
      </c>
    </row>
    <row r="5" spans="1:10" ht="12.75">
      <c r="A5" s="19" t="s">
        <v>22</v>
      </c>
      <c r="B5" s="7">
        <v>136037</v>
      </c>
      <c r="C5" s="7">
        <v>101634</v>
      </c>
      <c r="D5" s="7">
        <v>78116</v>
      </c>
      <c r="E5" s="7">
        <v>38281</v>
      </c>
      <c r="F5" s="7">
        <v>33874</v>
      </c>
      <c r="G5" s="7">
        <v>10918</v>
      </c>
      <c r="H5" s="7">
        <v>5387</v>
      </c>
      <c r="I5" s="7">
        <v>2043</v>
      </c>
      <c r="J5" s="7">
        <v>406290</v>
      </c>
    </row>
    <row r="6" spans="1:10" ht="12.75">
      <c r="A6" s="19" t="s">
        <v>23</v>
      </c>
      <c r="B6" s="7">
        <v>114285</v>
      </c>
      <c r="C6" s="7">
        <v>85664</v>
      </c>
      <c r="D6" s="7">
        <v>60570</v>
      </c>
      <c r="E6" s="7">
        <v>30408</v>
      </c>
      <c r="F6" s="7">
        <v>28649</v>
      </c>
      <c r="G6" s="7">
        <v>8892</v>
      </c>
      <c r="H6" s="7">
        <v>4152</v>
      </c>
      <c r="I6" s="7">
        <v>1193</v>
      </c>
      <c r="J6" s="7">
        <v>333813</v>
      </c>
    </row>
    <row r="7" spans="1:10" ht="12.75">
      <c r="A7" s="19" t="s">
        <v>24</v>
      </c>
      <c r="B7" s="7">
        <v>103413</v>
      </c>
      <c r="C7" s="7">
        <v>76730</v>
      </c>
      <c r="D7" s="7">
        <v>52755</v>
      </c>
      <c r="E7" s="7">
        <v>26000</v>
      </c>
      <c r="F7" s="7">
        <v>26775</v>
      </c>
      <c r="G7" s="7">
        <v>7792</v>
      </c>
      <c r="H7" s="7">
        <v>3325</v>
      </c>
      <c r="I7" s="7">
        <v>791</v>
      </c>
      <c r="J7" s="7">
        <v>297581</v>
      </c>
    </row>
    <row r="8" spans="1:10" ht="12.75">
      <c r="A8" s="20" t="s">
        <v>25</v>
      </c>
      <c r="B8" s="7">
        <v>84427</v>
      </c>
      <c r="C8" s="7">
        <v>63241</v>
      </c>
      <c r="D8" s="7">
        <v>41713</v>
      </c>
      <c r="E8" s="7">
        <v>20130</v>
      </c>
      <c r="F8" s="7">
        <v>23073</v>
      </c>
      <c r="G8" s="7">
        <v>6379</v>
      </c>
      <c r="H8" s="7">
        <v>2864</v>
      </c>
      <c r="I8" s="7">
        <v>501</v>
      </c>
      <c r="J8" s="7">
        <v>242328</v>
      </c>
    </row>
    <row r="9" spans="1:10" ht="12.75">
      <c r="A9" s="20" t="s">
        <v>26</v>
      </c>
      <c r="B9" s="7">
        <v>80197</v>
      </c>
      <c r="C9" s="7">
        <v>59616</v>
      </c>
      <c r="D9" s="7">
        <v>40219</v>
      </c>
      <c r="E9" s="7">
        <v>19699</v>
      </c>
      <c r="F9" s="7">
        <v>22092</v>
      </c>
      <c r="G9" s="7">
        <v>6128</v>
      </c>
      <c r="H9" s="7">
        <v>2467</v>
      </c>
      <c r="I9" s="7">
        <v>383</v>
      </c>
      <c r="J9" s="7">
        <v>230801</v>
      </c>
    </row>
    <row r="10" spans="1:10" ht="12.75">
      <c r="A10" s="50" t="s">
        <v>54</v>
      </c>
      <c r="B10" s="73">
        <v>3475171</v>
      </c>
      <c r="C10" s="73">
        <v>2628364</v>
      </c>
      <c r="D10" s="73">
        <v>2093167</v>
      </c>
      <c r="E10" s="73">
        <v>1041183</v>
      </c>
      <c r="F10" s="73">
        <v>801807</v>
      </c>
      <c r="G10" s="73">
        <v>250025</v>
      </c>
      <c r="H10" s="73">
        <v>171393</v>
      </c>
      <c r="I10" s="73">
        <v>103310</v>
      </c>
      <c r="J10" s="73">
        <v>10564420</v>
      </c>
    </row>
    <row r="11" spans="1:10" ht="12.75">
      <c r="A11" s="32" t="s">
        <v>55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s="20" t="s">
        <v>53</v>
      </c>
      <c r="B12" s="7">
        <v>2991960</v>
      </c>
      <c r="C12" s="7">
        <v>2262679</v>
      </c>
      <c r="D12" s="7">
        <v>1851678</v>
      </c>
      <c r="E12" s="7">
        <v>949380</v>
      </c>
      <c r="F12" s="7">
        <v>676447</v>
      </c>
      <c r="G12" s="7">
        <v>210502</v>
      </c>
      <c r="H12" s="7">
        <v>153583</v>
      </c>
      <c r="I12" s="7">
        <v>106009</v>
      </c>
      <c r="J12" s="7">
        <v>9202238</v>
      </c>
    </row>
    <row r="13" spans="1:10" ht="12.75">
      <c r="A13" s="19" t="s">
        <v>22</v>
      </c>
      <c r="B13" s="7">
        <v>131783</v>
      </c>
      <c r="C13" s="7">
        <v>98262</v>
      </c>
      <c r="D13" s="7">
        <v>79787</v>
      </c>
      <c r="E13" s="7">
        <v>38837</v>
      </c>
      <c r="F13" s="7">
        <v>31645</v>
      </c>
      <c r="G13" s="7">
        <v>10713</v>
      </c>
      <c r="H13" s="7">
        <v>5170</v>
      </c>
      <c r="I13" s="7">
        <v>2751</v>
      </c>
      <c r="J13" s="7">
        <v>398948</v>
      </c>
    </row>
    <row r="14" spans="1:10" ht="12.75">
      <c r="A14" s="19" t="s">
        <v>23</v>
      </c>
      <c r="B14" s="7">
        <v>105152</v>
      </c>
      <c r="C14" s="7">
        <v>77759</v>
      </c>
      <c r="D14" s="7">
        <v>59049</v>
      </c>
      <c r="E14" s="7">
        <v>28820</v>
      </c>
      <c r="F14" s="7">
        <v>25946</v>
      </c>
      <c r="G14" s="7">
        <v>8208</v>
      </c>
      <c r="H14" s="7">
        <v>3643</v>
      </c>
      <c r="I14" s="7">
        <v>1378</v>
      </c>
      <c r="J14" s="7">
        <v>309955</v>
      </c>
    </row>
    <row r="15" spans="1:10" ht="12.75">
      <c r="A15" s="19" t="s">
        <v>24</v>
      </c>
      <c r="B15" s="7">
        <v>86620</v>
      </c>
      <c r="C15" s="7">
        <v>64612</v>
      </c>
      <c r="D15" s="7">
        <v>46406</v>
      </c>
      <c r="E15" s="7">
        <v>22902</v>
      </c>
      <c r="F15" s="7">
        <v>22157</v>
      </c>
      <c r="G15" s="7">
        <v>6570</v>
      </c>
      <c r="H15" s="7">
        <v>2855</v>
      </c>
      <c r="I15" s="7">
        <v>887</v>
      </c>
      <c r="J15" s="7">
        <v>253009</v>
      </c>
    </row>
    <row r="16" spans="1:10" ht="12.75">
      <c r="A16" s="20" t="s">
        <v>25</v>
      </c>
      <c r="B16" s="7">
        <v>59204</v>
      </c>
      <c r="C16" s="7">
        <v>44271</v>
      </c>
      <c r="D16" s="7">
        <v>30936</v>
      </c>
      <c r="E16" s="7">
        <v>15049</v>
      </c>
      <c r="F16" s="7">
        <v>15890</v>
      </c>
      <c r="G16" s="7">
        <v>4462</v>
      </c>
      <c r="H16" s="7">
        <v>1959</v>
      </c>
      <c r="I16" s="7">
        <v>411</v>
      </c>
      <c r="J16" s="7">
        <v>172182</v>
      </c>
    </row>
    <row r="17" spans="1:10" ht="12.75">
      <c r="A17" s="20" t="s">
        <v>26</v>
      </c>
      <c r="B17" s="7">
        <v>39182</v>
      </c>
      <c r="C17" s="7">
        <v>29269</v>
      </c>
      <c r="D17" s="7">
        <v>21039</v>
      </c>
      <c r="E17" s="7">
        <v>9612</v>
      </c>
      <c r="F17" s="7">
        <v>10621</v>
      </c>
      <c r="G17" s="7">
        <v>2861</v>
      </c>
      <c r="H17" s="7">
        <v>1262</v>
      </c>
      <c r="I17" s="7">
        <v>229</v>
      </c>
      <c r="J17" s="7">
        <v>114075</v>
      </c>
    </row>
    <row r="18" spans="1:10" ht="12.75">
      <c r="A18" s="50" t="s">
        <v>56</v>
      </c>
      <c r="B18" s="73">
        <v>3413901</v>
      </c>
      <c r="C18" s="73">
        <v>2576852</v>
      </c>
      <c r="D18" s="73">
        <v>2088895</v>
      </c>
      <c r="E18" s="73">
        <v>1064600</v>
      </c>
      <c r="F18" s="73">
        <v>782706</v>
      </c>
      <c r="G18" s="73">
        <v>243316</v>
      </c>
      <c r="H18" s="73">
        <v>168472</v>
      </c>
      <c r="I18" s="73">
        <v>111665</v>
      </c>
      <c r="J18" s="73">
        <v>10450407</v>
      </c>
    </row>
    <row r="19" spans="1:10" ht="12.75">
      <c r="A19" s="32" t="s">
        <v>57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20" t="s">
        <v>53</v>
      </c>
      <c r="B20" s="7">
        <v>5948772</v>
      </c>
      <c r="C20" s="7">
        <v>4504158</v>
      </c>
      <c r="D20" s="7">
        <v>3671472</v>
      </c>
      <c r="E20" s="7">
        <v>1856045</v>
      </c>
      <c r="F20" s="7">
        <v>1343791</v>
      </c>
      <c r="G20" s="7">
        <v>420418</v>
      </c>
      <c r="H20" s="7">
        <v>306781</v>
      </c>
      <c r="I20" s="7">
        <v>204408</v>
      </c>
      <c r="J20" s="7">
        <v>18255845</v>
      </c>
    </row>
    <row r="21" spans="1:10" ht="12.75">
      <c r="A21" s="19" t="s">
        <v>22</v>
      </c>
      <c r="B21" s="7">
        <v>267820</v>
      </c>
      <c r="C21" s="7">
        <v>199896</v>
      </c>
      <c r="D21" s="7">
        <v>157903</v>
      </c>
      <c r="E21" s="7">
        <v>77118</v>
      </c>
      <c r="F21" s="7">
        <v>65519</v>
      </c>
      <c r="G21" s="7">
        <v>21631</v>
      </c>
      <c r="H21" s="7">
        <v>10557</v>
      </c>
      <c r="I21" s="7">
        <v>4794</v>
      </c>
      <c r="J21" s="7">
        <v>805238</v>
      </c>
    </row>
    <row r="22" spans="1:10" ht="12.75">
      <c r="A22" s="19" t="s">
        <v>23</v>
      </c>
      <c r="B22" s="7">
        <v>219437</v>
      </c>
      <c r="C22" s="7">
        <v>163423</v>
      </c>
      <c r="D22" s="7">
        <v>119619</v>
      </c>
      <c r="E22" s="7">
        <v>59228</v>
      </c>
      <c r="F22" s="7">
        <v>54595</v>
      </c>
      <c r="G22" s="7">
        <v>17100</v>
      </c>
      <c r="H22" s="7">
        <v>7795</v>
      </c>
      <c r="I22" s="7">
        <v>2571</v>
      </c>
      <c r="J22" s="7">
        <v>643768</v>
      </c>
    </row>
    <row r="23" spans="1:10" ht="12.75">
      <c r="A23" s="19" t="s">
        <v>24</v>
      </c>
      <c r="B23" s="7">
        <v>190033</v>
      </c>
      <c r="C23" s="7">
        <v>141342</v>
      </c>
      <c r="D23" s="7">
        <v>99161</v>
      </c>
      <c r="E23" s="7">
        <v>48902</v>
      </c>
      <c r="F23" s="7">
        <v>48932</v>
      </c>
      <c r="G23" s="7">
        <v>14362</v>
      </c>
      <c r="H23" s="7">
        <v>6180</v>
      </c>
      <c r="I23" s="7">
        <v>1678</v>
      </c>
      <c r="J23" s="7">
        <v>550590</v>
      </c>
    </row>
    <row r="24" spans="1:10" ht="12.75">
      <c r="A24" s="20" t="s">
        <v>25</v>
      </c>
      <c r="B24" s="7">
        <v>143631</v>
      </c>
      <c r="C24" s="7">
        <v>107512</v>
      </c>
      <c r="D24" s="7">
        <v>72649</v>
      </c>
      <c r="E24" s="7">
        <v>35179</v>
      </c>
      <c r="F24" s="7">
        <v>38963</v>
      </c>
      <c r="G24" s="7">
        <v>10841</v>
      </c>
      <c r="H24" s="7">
        <v>4823</v>
      </c>
      <c r="I24" s="7">
        <v>912</v>
      </c>
      <c r="J24" s="7">
        <v>414510</v>
      </c>
    </row>
    <row r="25" spans="1:10" ht="12.75">
      <c r="A25" s="20" t="s">
        <v>26</v>
      </c>
      <c r="B25" s="7">
        <v>119379</v>
      </c>
      <c r="C25" s="7">
        <v>88885</v>
      </c>
      <c r="D25" s="7">
        <v>61258</v>
      </c>
      <c r="E25" s="7">
        <v>29311</v>
      </c>
      <c r="F25" s="7">
        <v>32713</v>
      </c>
      <c r="G25" s="7">
        <v>8989</v>
      </c>
      <c r="H25" s="7">
        <v>3729</v>
      </c>
      <c r="I25" s="7">
        <v>612</v>
      </c>
      <c r="J25" s="7">
        <v>344876</v>
      </c>
    </row>
    <row r="26" spans="1:10" ht="12.75">
      <c r="A26" s="29" t="s">
        <v>58</v>
      </c>
      <c r="B26" s="33">
        <v>6889072</v>
      </c>
      <c r="C26" s="33">
        <v>5205216</v>
      </c>
      <c r="D26" s="33">
        <v>4182062</v>
      </c>
      <c r="E26" s="33">
        <v>2105783</v>
      </c>
      <c r="F26" s="33">
        <v>1584513</v>
      </c>
      <c r="G26" s="33">
        <v>493341</v>
      </c>
      <c r="H26" s="33">
        <v>339865</v>
      </c>
      <c r="I26" s="33">
        <v>214975</v>
      </c>
      <c r="J26" s="33">
        <v>21014827</v>
      </c>
    </row>
    <row r="27" spans="1:10" ht="12.75">
      <c r="A27" s="29"/>
      <c r="B27" s="51" t="s">
        <v>39</v>
      </c>
      <c r="C27" s="51"/>
      <c r="D27" s="51"/>
      <c r="E27" s="51"/>
      <c r="F27" s="51"/>
      <c r="G27" s="51"/>
      <c r="H27" s="51"/>
      <c r="I27" s="51"/>
      <c r="J27" s="51"/>
    </row>
    <row r="28" ht="12.75">
      <c r="A28" s="29" t="s">
        <v>52</v>
      </c>
    </row>
    <row r="29" spans="1:10" ht="12.75">
      <c r="A29" s="20" t="s">
        <v>53</v>
      </c>
      <c r="B29" s="52">
        <f aca="true" t="shared" si="0" ref="B29:J35">B4/B$10*100</f>
        <v>85.08392824410654</v>
      </c>
      <c r="C29" s="52">
        <f t="shared" si="0"/>
        <v>85.28038734360995</v>
      </c>
      <c r="D29" s="52">
        <f t="shared" si="0"/>
        <v>86.93974250501752</v>
      </c>
      <c r="E29" s="52">
        <f t="shared" si="0"/>
        <v>87.08027311241156</v>
      </c>
      <c r="F29" s="52">
        <f t="shared" si="0"/>
        <v>83.23000422795012</v>
      </c>
      <c r="G29" s="52">
        <f t="shared" si="0"/>
        <v>83.95800419958005</v>
      </c>
      <c r="H29" s="52">
        <f t="shared" si="0"/>
        <v>89.38404718979189</v>
      </c>
      <c r="I29" s="52">
        <f t="shared" si="0"/>
        <v>95.24634594908528</v>
      </c>
      <c r="J29" s="52">
        <f t="shared" si="0"/>
        <v>85.69904452871052</v>
      </c>
    </row>
    <row r="30" spans="1:10" ht="12.75">
      <c r="A30" s="19" t="s">
        <v>22</v>
      </c>
      <c r="B30" s="52">
        <f t="shared" si="0"/>
        <v>3.914541183728801</v>
      </c>
      <c r="C30" s="52">
        <f t="shared" si="0"/>
        <v>3.8668160117852777</v>
      </c>
      <c r="D30" s="52">
        <f t="shared" si="0"/>
        <v>3.7319525866784637</v>
      </c>
      <c r="E30" s="52">
        <f t="shared" si="0"/>
        <v>3.676683157523701</v>
      </c>
      <c r="F30" s="52">
        <f t="shared" si="0"/>
        <v>4.224707442065235</v>
      </c>
      <c r="G30" s="52">
        <f t="shared" si="0"/>
        <v>4.366763323667634</v>
      </c>
      <c r="H30" s="52">
        <f t="shared" si="0"/>
        <v>3.1430688534537587</v>
      </c>
      <c r="I30" s="52">
        <f t="shared" si="0"/>
        <v>1.9775433162326976</v>
      </c>
      <c r="J30" s="52">
        <f t="shared" si="0"/>
        <v>3.8458334674312455</v>
      </c>
    </row>
    <row r="31" spans="1:10" ht="12.75">
      <c r="A31" s="19" t="s">
        <v>23</v>
      </c>
      <c r="B31" s="52">
        <f t="shared" si="0"/>
        <v>3.288615150160956</v>
      </c>
      <c r="C31" s="52">
        <f t="shared" si="0"/>
        <v>3.2592137162128227</v>
      </c>
      <c r="D31" s="52">
        <f t="shared" si="0"/>
        <v>2.893701267027428</v>
      </c>
      <c r="E31" s="52">
        <f t="shared" si="0"/>
        <v>2.920524057730485</v>
      </c>
      <c r="F31" s="52">
        <f t="shared" si="0"/>
        <v>3.5730543634565426</v>
      </c>
      <c r="G31" s="52">
        <f t="shared" si="0"/>
        <v>3.5564443555644436</v>
      </c>
      <c r="H31" s="52">
        <f t="shared" si="0"/>
        <v>2.422502669303881</v>
      </c>
      <c r="I31" s="52">
        <f t="shared" si="0"/>
        <v>1.1547768851030877</v>
      </c>
      <c r="J31" s="52">
        <f t="shared" si="0"/>
        <v>3.1597853928563993</v>
      </c>
    </row>
    <row r="32" spans="1:10" ht="12.75">
      <c r="A32" s="19" t="s">
        <v>24</v>
      </c>
      <c r="B32" s="52">
        <f t="shared" si="0"/>
        <v>2.9757672356266784</v>
      </c>
      <c r="C32" s="52">
        <f t="shared" si="0"/>
        <v>2.919306458313993</v>
      </c>
      <c r="D32" s="52">
        <f t="shared" si="0"/>
        <v>2.5203435750706946</v>
      </c>
      <c r="E32" s="52">
        <f t="shared" si="0"/>
        <v>2.49715948109026</v>
      </c>
      <c r="F32" s="52">
        <f t="shared" si="0"/>
        <v>3.3393322832053105</v>
      </c>
      <c r="G32" s="52">
        <f t="shared" si="0"/>
        <v>3.1164883511648833</v>
      </c>
      <c r="H32" s="52">
        <f t="shared" si="0"/>
        <v>1.939985880403517</v>
      </c>
      <c r="I32" s="52">
        <f t="shared" si="0"/>
        <v>0.7656567612041428</v>
      </c>
      <c r="J32" s="52">
        <f t="shared" si="0"/>
        <v>2.816822882846384</v>
      </c>
    </row>
    <row r="33" spans="1:10" ht="12.75">
      <c r="A33" s="20" t="s">
        <v>25</v>
      </c>
      <c r="B33" s="52">
        <f t="shared" si="0"/>
        <v>2.42943440768814</v>
      </c>
      <c r="C33" s="52">
        <f t="shared" si="0"/>
        <v>2.406097481170797</v>
      </c>
      <c r="D33" s="52">
        <f t="shared" si="0"/>
        <v>1.9928175821613854</v>
      </c>
      <c r="E33" s="52">
        <f t="shared" si="0"/>
        <v>1.9333777059364206</v>
      </c>
      <c r="F33" s="52">
        <f t="shared" si="0"/>
        <v>2.8776251641604524</v>
      </c>
      <c r="G33" s="52">
        <f t="shared" si="0"/>
        <v>2.5513448655134487</v>
      </c>
      <c r="H33" s="52">
        <f t="shared" si="0"/>
        <v>1.6710134019475706</v>
      </c>
      <c r="I33" s="52">
        <f t="shared" si="0"/>
        <v>0.4849482141128642</v>
      </c>
      <c r="J33" s="52">
        <f t="shared" si="0"/>
        <v>2.2938126276691007</v>
      </c>
    </row>
    <row r="34" spans="1:10" ht="12.75">
      <c r="A34" s="20" t="s">
        <v>26</v>
      </c>
      <c r="B34" s="52">
        <f t="shared" si="0"/>
        <v>2.307713778688876</v>
      </c>
      <c r="C34" s="52">
        <f t="shared" si="0"/>
        <v>2.268178988907168</v>
      </c>
      <c r="D34" s="52">
        <f t="shared" si="0"/>
        <v>1.9214424840445123</v>
      </c>
      <c r="E34" s="52">
        <f t="shared" si="0"/>
        <v>1.8919824853075777</v>
      </c>
      <c r="F34" s="52">
        <f t="shared" si="0"/>
        <v>2.7552765191623423</v>
      </c>
      <c r="G34" s="52">
        <f t="shared" si="0"/>
        <v>2.4509549045095493</v>
      </c>
      <c r="H34" s="52">
        <f t="shared" si="0"/>
        <v>1.4393820050993913</v>
      </c>
      <c r="I34" s="52">
        <f t="shared" si="0"/>
        <v>0.37072887426193013</v>
      </c>
      <c r="J34" s="52">
        <f t="shared" si="0"/>
        <v>2.1847011004863495</v>
      </c>
    </row>
    <row r="35" spans="1:10" ht="12.75">
      <c r="A35" s="50" t="s">
        <v>54</v>
      </c>
      <c r="B35" s="53">
        <f t="shared" si="0"/>
        <v>100</v>
      </c>
      <c r="C35" s="53">
        <f t="shared" si="0"/>
        <v>100</v>
      </c>
      <c r="D35" s="53">
        <f t="shared" si="0"/>
        <v>100</v>
      </c>
      <c r="E35" s="53">
        <f t="shared" si="0"/>
        <v>100</v>
      </c>
      <c r="F35" s="53">
        <f t="shared" si="0"/>
        <v>100</v>
      </c>
      <c r="G35" s="53">
        <f t="shared" si="0"/>
        <v>100</v>
      </c>
      <c r="H35" s="53">
        <f t="shared" si="0"/>
        <v>100</v>
      </c>
      <c r="I35" s="53">
        <f t="shared" si="0"/>
        <v>100</v>
      </c>
      <c r="J35" s="53">
        <f t="shared" si="0"/>
        <v>100</v>
      </c>
    </row>
    <row r="36" spans="1:10" ht="12.75">
      <c r="A36" s="32" t="s">
        <v>55</v>
      </c>
      <c r="B36" s="52"/>
      <c r="C36" s="52"/>
      <c r="D36" s="52"/>
      <c r="E36" s="52"/>
      <c r="F36" s="52"/>
      <c r="G36" s="52"/>
      <c r="H36" s="52"/>
      <c r="I36" s="52"/>
      <c r="J36" s="52"/>
    </row>
    <row r="37" spans="1:10" ht="12.75">
      <c r="A37" s="20" t="s">
        <v>53</v>
      </c>
      <c r="B37" s="52">
        <f aca="true" t="shared" si="1" ref="B37:J43">B12/B$18*100</f>
        <v>87.64050275623106</v>
      </c>
      <c r="C37" s="52">
        <f t="shared" si="1"/>
        <v>87.80787565603302</v>
      </c>
      <c r="D37" s="52">
        <f t="shared" si="1"/>
        <v>88.64390024390886</v>
      </c>
      <c r="E37" s="52">
        <f t="shared" si="1"/>
        <v>89.17715573924478</v>
      </c>
      <c r="F37" s="52">
        <f t="shared" si="1"/>
        <v>86.42414904191357</v>
      </c>
      <c r="G37" s="52">
        <f t="shared" si="1"/>
        <v>86.51383386213813</v>
      </c>
      <c r="H37" s="52">
        <f t="shared" si="1"/>
        <v>91.1623296452823</v>
      </c>
      <c r="I37" s="52">
        <f t="shared" si="1"/>
        <v>94.93484977387722</v>
      </c>
      <c r="J37" s="52">
        <f t="shared" si="1"/>
        <v>88.05626422013995</v>
      </c>
    </row>
    <row r="38" spans="1:10" ht="12.75">
      <c r="A38" s="19" t="s">
        <v>22</v>
      </c>
      <c r="B38" s="52">
        <f t="shared" si="1"/>
        <v>3.8601880956711985</v>
      </c>
      <c r="C38" s="52">
        <f t="shared" si="1"/>
        <v>3.8132574164135153</v>
      </c>
      <c r="D38" s="52">
        <f t="shared" si="1"/>
        <v>3.819579251230914</v>
      </c>
      <c r="E38" s="52">
        <f t="shared" si="1"/>
        <v>3.6480368213413485</v>
      </c>
      <c r="F38" s="52">
        <f t="shared" si="1"/>
        <v>4.043025094990967</v>
      </c>
      <c r="G38" s="52">
        <f t="shared" si="1"/>
        <v>4.402916372125137</v>
      </c>
      <c r="H38" s="52">
        <f t="shared" si="1"/>
        <v>3.0687592003418964</v>
      </c>
      <c r="I38" s="52">
        <f t="shared" si="1"/>
        <v>2.4636188599829847</v>
      </c>
      <c r="J38" s="52">
        <f t="shared" si="1"/>
        <v>3.8175355275636633</v>
      </c>
    </row>
    <row r="39" spans="1:10" ht="12.75">
      <c r="A39" s="19" t="s">
        <v>23</v>
      </c>
      <c r="B39" s="52">
        <f t="shared" si="1"/>
        <v>3.0801127507798265</v>
      </c>
      <c r="C39" s="52">
        <f t="shared" si="1"/>
        <v>3.0175966644572525</v>
      </c>
      <c r="D39" s="52">
        <f t="shared" si="1"/>
        <v>2.8268055598773514</v>
      </c>
      <c r="E39" s="52">
        <f t="shared" si="1"/>
        <v>2.7071200450873567</v>
      </c>
      <c r="F39" s="52">
        <f t="shared" si="1"/>
        <v>3.3149100684037176</v>
      </c>
      <c r="G39" s="52">
        <f t="shared" si="1"/>
        <v>3.373390981275379</v>
      </c>
      <c r="H39" s="52">
        <f t="shared" si="1"/>
        <v>2.162377130917897</v>
      </c>
      <c r="I39" s="52">
        <f t="shared" si="1"/>
        <v>1.2340482693771548</v>
      </c>
      <c r="J39" s="52">
        <f t="shared" si="1"/>
        <v>2.965961038646629</v>
      </c>
    </row>
    <row r="40" spans="1:10" ht="12.75">
      <c r="A40" s="19" t="s">
        <v>24</v>
      </c>
      <c r="B40" s="52">
        <f t="shared" si="1"/>
        <v>2.5372733421385094</v>
      </c>
      <c r="C40" s="52">
        <f t="shared" si="1"/>
        <v>2.507400502628789</v>
      </c>
      <c r="D40" s="52">
        <f t="shared" si="1"/>
        <v>2.221557330550363</v>
      </c>
      <c r="E40" s="52">
        <f t="shared" si="1"/>
        <v>2.1512305091114032</v>
      </c>
      <c r="F40" s="52">
        <f t="shared" si="1"/>
        <v>2.830820256903614</v>
      </c>
      <c r="G40" s="52">
        <f t="shared" si="1"/>
        <v>2.7001923424682306</v>
      </c>
      <c r="H40" s="52">
        <f t="shared" si="1"/>
        <v>1.6946436203048576</v>
      </c>
      <c r="I40" s="52">
        <f t="shared" si="1"/>
        <v>0.7943402140330452</v>
      </c>
      <c r="J40" s="52">
        <f t="shared" si="1"/>
        <v>2.42104446267021</v>
      </c>
    </row>
    <row r="41" spans="1:10" ht="12.75">
      <c r="A41" s="20" t="s">
        <v>25</v>
      </c>
      <c r="B41" s="52">
        <f t="shared" si="1"/>
        <v>1.7342037745089856</v>
      </c>
      <c r="C41" s="52">
        <f t="shared" si="1"/>
        <v>1.7180264912381462</v>
      </c>
      <c r="D41" s="52">
        <f t="shared" si="1"/>
        <v>1.4809743907664101</v>
      </c>
      <c r="E41" s="52">
        <f t="shared" si="1"/>
        <v>1.4135825662220551</v>
      </c>
      <c r="F41" s="52">
        <f t="shared" si="1"/>
        <v>2.0301364752537987</v>
      </c>
      <c r="G41" s="52">
        <f t="shared" si="1"/>
        <v>1.8338292590705092</v>
      </c>
      <c r="H41" s="52">
        <f t="shared" si="1"/>
        <v>1.1628045016382544</v>
      </c>
      <c r="I41" s="52">
        <f t="shared" si="1"/>
        <v>0.3680651950029105</v>
      </c>
      <c r="J41" s="52">
        <f t="shared" si="1"/>
        <v>1.6476104710562947</v>
      </c>
    </row>
    <row r="42" spans="1:10" ht="12.75">
      <c r="A42" s="20" t="s">
        <v>26</v>
      </c>
      <c r="B42" s="52">
        <f t="shared" si="1"/>
        <v>1.147719280670412</v>
      </c>
      <c r="C42" s="52">
        <f t="shared" si="1"/>
        <v>1.1358432692292766</v>
      </c>
      <c r="D42" s="52">
        <f t="shared" si="1"/>
        <v>1.007183223666101</v>
      </c>
      <c r="E42" s="52">
        <f t="shared" si="1"/>
        <v>0.902874318993049</v>
      </c>
      <c r="F42" s="52">
        <f t="shared" si="1"/>
        <v>1.356959062534336</v>
      </c>
      <c r="G42" s="52">
        <f t="shared" si="1"/>
        <v>1.175837182922619</v>
      </c>
      <c r="H42" s="52">
        <f t="shared" si="1"/>
        <v>0.7490859015147917</v>
      </c>
      <c r="I42" s="52">
        <f t="shared" si="1"/>
        <v>0.2050776877266825</v>
      </c>
      <c r="J42" s="52">
        <f t="shared" si="1"/>
        <v>1.0915842799232605</v>
      </c>
    </row>
    <row r="43" spans="1:10" ht="12.75">
      <c r="A43" s="50" t="s">
        <v>56</v>
      </c>
      <c r="B43" s="53">
        <f t="shared" si="1"/>
        <v>100</v>
      </c>
      <c r="C43" s="53">
        <f t="shared" si="1"/>
        <v>100</v>
      </c>
      <c r="D43" s="53">
        <f t="shared" si="1"/>
        <v>100</v>
      </c>
      <c r="E43" s="53">
        <f t="shared" si="1"/>
        <v>100</v>
      </c>
      <c r="F43" s="53">
        <f t="shared" si="1"/>
        <v>100</v>
      </c>
      <c r="G43" s="53">
        <f t="shared" si="1"/>
        <v>100</v>
      </c>
      <c r="H43" s="53">
        <f t="shared" si="1"/>
        <v>100</v>
      </c>
      <c r="I43" s="53">
        <f t="shared" si="1"/>
        <v>100</v>
      </c>
      <c r="J43" s="53">
        <f t="shared" si="1"/>
        <v>100</v>
      </c>
    </row>
    <row r="44" spans="1:10" ht="12.75">
      <c r="A44" s="32" t="s">
        <v>57</v>
      </c>
      <c r="B44" s="52"/>
      <c r="C44" s="52"/>
      <c r="D44" s="52"/>
      <c r="E44" s="52"/>
      <c r="F44" s="52"/>
      <c r="G44" s="52"/>
      <c r="H44" s="52"/>
      <c r="I44" s="52"/>
      <c r="J44" s="52"/>
    </row>
    <row r="45" spans="1:10" ht="12.75">
      <c r="A45" s="20" t="s">
        <v>53</v>
      </c>
      <c r="B45" s="52">
        <f aca="true" t="shared" si="2" ref="B45:J51">B20/B$26*100</f>
        <v>86.35084667426905</v>
      </c>
      <c r="C45" s="52">
        <f t="shared" si="2"/>
        <v>86.53162520056804</v>
      </c>
      <c r="D45" s="52">
        <f t="shared" si="2"/>
        <v>87.79095097107599</v>
      </c>
      <c r="E45" s="52">
        <f t="shared" si="2"/>
        <v>88.14037343828875</v>
      </c>
      <c r="F45" s="52">
        <f t="shared" si="2"/>
        <v>84.807824233692</v>
      </c>
      <c r="G45" s="52">
        <f t="shared" si="2"/>
        <v>85.21854052268107</v>
      </c>
      <c r="H45" s="52">
        <f t="shared" si="2"/>
        <v>90.26554661409676</v>
      </c>
      <c r="I45" s="52">
        <f t="shared" si="2"/>
        <v>95.08454471450169</v>
      </c>
      <c r="J45" s="52">
        <f t="shared" si="2"/>
        <v>86.87125999181436</v>
      </c>
    </row>
    <row r="46" spans="1:10" ht="12.75">
      <c r="A46" s="19" t="s">
        <v>22</v>
      </c>
      <c r="B46" s="52">
        <f t="shared" si="2"/>
        <v>3.8876063423346423</v>
      </c>
      <c r="C46" s="52">
        <f t="shared" si="2"/>
        <v>3.8403017281127236</v>
      </c>
      <c r="D46" s="52">
        <f t="shared" si="2"/>
        <v>3.7757211633878214</v>
      </c>
      <c r="E46" s="52">
        <f t="shared" si="2"/>
        <v>3.662200711089414</v>
      </c>
      <c r="F46" s="52">
        <f t="shared" si="2"/>
        <v>4.134961341434245</v>
      </c>
      <c r="G46" s="52">
        <f t="shared" si="2"/>
        <v>4.384594023200991</v>
      </c>
      <c r="H46" s="52">
        <f t="shared" si="2"/>
        <v>3.1062333573624823</v>
      </c>
      <c r="I46" s="52">
        <f t="shared" si="2"/>
        <v>2.2300267472961974</v>
      </c>
      <c r="J46" s="52">
        <f t="shared" si="2"/>
        <v>3.8317612607517537</v>
      </c>
    </row>
    <row r="47" spans="1:10" ht="12.75">
      <c r="A47" s="19" t="s">
        <v>23</v>
      </c>
      <c r="B47" s="52">
        <f t="shared" si="2"/>
        <v>3.185291139358102</v>
      </c>
      <c r="C47" s="52">
        <f t="shared" si="2"/>
        <v>3.139600738951083</v>
      </c>
      <c r="D47" s="52">
        <f t="shared" si="2"/>
        <v>2.8602875806241035</v>
      </c>
      <c r="E47" s="52">
        <f t="shared" si="2"/>
        <v>2.8126354899816364</v>
      </c>
      <c r="F47" s="52">
        <f t="shared" si="2"/>
        <v>3.445538155887645</v>
      </c>
      <c r="G47" s="52">
        <f t="shared" si="2"/>
        <v>3.4661623501796934</v>
      </c>
      <c r="H47" s="52">
        <f t="shared" si="2"/>
        <v>2.2935577361599457</v>
      </c>
      <c r="I47" s="52">
        <f t="shared" si="2"/>
        <v>1.1959530177927666</v>
      </c>
      <c r="J47" s="52">
        <f t="shared" si="2"/>
        <v>3.0633989991923323</v>
      </c>
    </row>
    <row r="48" spans="1:10" ht="12.75">
      <c r="A48" s="19" t="s">
        <v>24</v>
      </c>
      <c r="B48" s="52">
        <f t="shared" si="2"/>
        <v>2.7584702264688192</v>
      </c>
      <c r="C48" s="52">
        <f t="shared" si="2"/>
        <v>2.7153916379262646</v>
      </c>
      <c r="D48" s="52">
        <f t="shared" si="2"/>
        <v>2.3711030587303585</v>
      </c>
      <c r="E48" s="52">
        <f t="shared" si="2"/>
        <v>2.322271573091814</v>
      </c>
      <c r="F48" s="52">
        <f t="shared" si="2"/>
        <v>3.0881412774776855</v>
      </c>
      <c r="G48" s="52">
        <f t="shared" si="2"/>
        <v>2.9111709750456582</v>
      </c>
      <c r="H48" s="52">
        <f t="shared" si="2"/>
        <v>1.8183690583025613</v>
      </c>
      <c r="I48" s="52">
        <f t="shared" si="2"/>
        <v>0.7805558785905338</v>
      </c>
      <c r="J48" s="52">
        <f t="shared" si="2"/>
        <v>2.6200072929460707</v>
      </c>
    </row>
    <row r="49" spans="1:10" ht="12.75">
      <c r="A49" s="20" t="s">
        <v>25</v>
      </c>
      <c r="B49" s="52">
        <f t="shared" si="2"/>
        <v>2.0849107107604627</v>
      </c>
      <c r="C49" s="52">
        <f t="shared" si="2"/>
        <v>2.0654666396168766</v>
      </c>
      <c r="D49" s="52">
        <f t="shared" si="2"/>
        <v>1.7371574118222064</v>
      </c>
      <c r="E49" s="52">
        <f t="shared" si="2"/>
        <v>1.6705899895668261</v>
      </c>
      <c r="F49" s="52">
        <f t="shared" si="2"/>
        <v>2.458988976423671</v>
      </c>
      <c r="G49" s="52">
        <f t="shared" si="2"/>
        <v>2.1974658501928688</v>
      </c>
      <c r="H49" s="52">
        <f t="shared" si="2"/>
        <v>1.419092875112177</v>
      </c>
      <c r="I49" s="52">
        <f t="shared" si="2"/>
        <v>0.4242353762065356</v>
      </c>
      <c r="J49" s="52">
        <f t="shared" si="2"/>
        <v>1.9724644890010277</v>
      </c>
    </row>
    <row r="50" spans="1:10" ht="12.75">
      <c r="A50" s="20" t="s">
        <v>26</v>
      </c>
      <c r="B50" s="52">
        <f t="shared" si="2"/>
        <v>1.7328749068089289</v>
      </c>
      <c r="C50" s="52">
        <f t="shared" si="2"/>
        <v>1.7076140548250063</v>
      </c>
      <c r="D50" s="52">
        <f t="shared" si="2"/>
        <v>1.4647798143595192</v>
      </c>
      <c r="E50" s="52">
        <f t="shared" si="2"/>
        <v>1.3919287979815584</v>
      </c>
      <c r="F50" s="52">
        <f t="shared" si="2"/>
        <v>2.064546015084761</v>
      </c>
      <c r="G50" s="52">
        <f t="shared" si="2"/>
        <v>1.822066278699723</v>
      </c>
      <c r="H50" s="52">
        <f t="shared" si="2"/>
        <v>1.0972003589660602</v>
      </c>
      <c r="I50" s="52">
        <f t="shared" si="2"/>
        <v>0.2846842656122805</v>
      </c>
      <c r="J50" s="52">
        <f t="shared" si="2"/>
        <v>1.6411079662944643</v>
      </c>
    </row>
    <row r="51" spans="1:10" ht="12.75">
      <c r="A51" s="37" t="s">
        <v>58</v>
      </c>
      <c r="B51" s="54">
        <f t="shared" si="2"/>
        <v>100</v>
      </c>
      <c r="C51" s="54">
        <f t="shared" si="2"/>
        <v>100</v>
      </c>
      <c r="D51" s="54">
        <f t="shared" si="2"/>
        <v>100</v>
      </c>
      <c r="E51" s="54">
        <f t="shared" si="2"/>
        <v>100</v>
      </c>
      <c r="F51" s="54">
        <f t="shared" si="2"/>
        <v>100</v>
      </c>
      <c r="G51" s="54">
        <f t="shared" si="2"/>
        <v>100</v>
      </c>
      <c r="H51" s="54">
        <f t="shared" si="2"/>
        <v>100</v>
      </c>
      <c r="I51" s="54">
        <f t="shared" si="2"/>
        <v>100</v>
      </c>
      <c r="J51" s="54">
        <f t="shared" si="2"/>
        <v>100</v>
      </c>
    </row>
    <row r="52" ht="12.75">
      <c r="A52" s="55" t="s">
        <v>71</v>
      </c>
    </row>
    <row r="53" ht="12.75">
      <c r="A53" s="55" t="s">
        <v>72</v>
      </c>
    </row>
  </sheetData>
  <mergeCells count="1">
    <mergeCell ref="B3:J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L18" sqref="L18"/>
    </sheetView>
  </sheetViews>
  <sheetFormatPr defaultColWidth="9.140625" defaultRowHeight="12.75"/>
  <cols>
    <col min="1" max="1" width="14.00390625" style="0" customWidth="1"/>
    <col min="2" max="2" width="12.7109375" style="0" customWidth="1"/>
    <col min="6" max="6" width="7.8515625" style="0" customWidth="1"/>
    <col min="7" max="7" width="11.140625" style="0" customWidth="1"/>
  </cols>
  <sheetData>
    <row r="1" spans="1:7" ht="16.5">
      <c r="A1" s="1" t="s">
        <v>73</v>
      </c>
      <c r="B1" s="1"/>
      <c r="C1" s="1"/>
      <c r="D1" s="1"/>
      <c r="E1" s="1"/>
      <c r="F1" s="1"/>
      <c r="G1" s="1"/>
    </row>
    <row r="2" spans="1:7" ht="22.5">
      <c r="A2" s="26" t="s">
        <v>51</v>
      </c>
      <c r="B2" s="5" t="s">
        <v>59</v>
      </c>
      <c r="C2" s="5" t="s">
        <v>60</v>
      </c>
      <c r="D2" s="5" t="s">
        <v>61</v>
      </c>
      <c r="E2" s="5" t="s">
        <v>62</v>
      </c>
      <c r="F2" s="5" t="s">
        <v>63</v>
      </c>
      <c r="G2" s="5" t="s">
        <v>49</v>
      </c>
    </row>
    <row r="3" spans="1:7" ht="12.75">
      <c r="A3" s="45" t="s">
        <v>52</v>
      </c>
      <c r="B3" s="78" t="s">
        <v>20</v>
      </c>
      <c r="C3" s="78"/>
      <c r="D3" s="78"/>
      <c r="E3" s="78"/>
      <c r="F3" s="78"/>
      <c r="G3" s="78"/>
    </row>
    <row r="4" spans="1:7" ht="12.75">
      <c r="A4" s="12" t="s">
        <v>53</v>
      </c>
      <c r="B4" s="7">
        <v>6257499.470561749</v>
      </c>
      <c r="C4" s="7">
        <v>1744695.0486735334</v>
      </c>
      <c r="D4" s="7">
        <v>835612.9648068642</v>
      </c>
      <c r="E4" s="7">
        <v>138902.0607506408</v>
      </c>
      <c r="F4" s="7">
        <v>76897.45520721203</v>
      </c>
      <c r="G4" s="7">
        <v>9053607</v>
      </c>
    </row>
    <row r="5" spans="1:7" ht="12.75">
      <c r="A5" s="12" t="s">
        <v>22</v>
      </c>
      <c r="B5" s="7">
        <v>264929.20164279157</v>
      </c>
      <c r="C5" s="7">
        <v>93171.07937645691</v>
      </c>
      <c r="D5" s="7">
        <v>41603.71179249809</v>
      </c>
      <c r="E5" s="7">
        <v>4800.887270635053</v>
      </c>
      <c r="F5" s="7">
        <v>1785.1199176183707</v>
      </c>
      <c r="G5" s="7">
        <v>406290</v>
      </c>
    </row>
    <row r="6" spans="1:7" ht="12.75">
      <c r="A6" s="12" t="s">
        <v>23</v>
      </c>
      <c r="B6" s="7">
        <v>220871.49630851377</v>
      </c>
      <c r="C6" s="7">
        <v>75921.5636930331</v>
      </c>
      <c r="D6" s="7">
        <v>32239.110743451252</v>
      </c>
      <c r="E6" s="7">
        <v>3561.907660568584</v>
      </c>
      <c r="F6" s="7">
        <v>1218.9215944332605</v>
      </c>
      <c r="G6" s="7">
        <v>333813</v>
      </c>
    </row>
    <row r="7" spans="1:7" ht="12.75">
      <c r="A7" s="12" t="s">
        <v>24</v>
      </c>
      <c r="B7" s="7">
        <v>200865.9532247926</v>
      </c>
      <c r="C7" s="7">
        <v>65802.10290704893</v>
      </c>
      <c r="D7" s="7">
        <v>27253.796175746204</v>
      </c>
      <c r="E7" s="7">
        <v>2733.0513186371945</v>
      </c>
      <c r="F7" s="7">
        <v>926.0963737750179</v>
      </c>
      <c r="G7" s="7">
        <v>297581</v>
      </c>
    </row>
    <row r="8" spans="1:7" ht="12.75">
      <c r="A8" s="12" t="s">
        <v>25</v>
      </c>
      <c r="B8" s="7">
        <v>167153.42469628388</v>
      </c>
      <c r="C8" s="7">
        <v>51947.2638272024</v>
      </c>
      <c r="D8" s="7">
        <v>20739.532266378235</v>
      </c>
      <c r="E8" s="7">
        <v>1961.0009897000286</v>
      </c>
      <c r="F8" s="7">
        <v>526.7782204354554</v>
      </c>
      <c r="G8" s="7">
        <v>242328</v>
      </c>
    </row>
    <row r="9" spans="1:7" ht="12.75">
      <c r="A9" s="12" t="s">
        <v>26</v>
      </c>
      <c r="B9" s="7">
        <v>159331.6274267513</v>
      </c>
      <c r="C9" s="7">
        <v>49311.10064674785</v>
      </c>
      <c r="D9" s="7">
        <v>19777.13477771044</v>
      </c>
      <c r="E9" s="7">
        <v>1923.3203224971508</v>
      </c>
      <c r="F9" s="7">
        <v>457.81682629327406</v>
      </c>
      <c r="G9" s="7">
        <v>230801</v>
      </c>
    </row>
    <row r="10" spans="1:7" ht="12.75">
      <c r="A10" s="56" t="s">
        <v>54</v>
      </c>
      <c r="B10" s="73">
        <v>7270651.1738608815</v>
      </c>
      <c r="C10" s="73">
        <v>2080848.1591240223</v>
      </c>
      <c r="D10" s="73">
        <v>977226.2505626485</v>
      </c>
      <c r="E10" s="73">
        <v>153882.2283126788</v>
      </c>
      <c r="F10" s="73">
        <v>81812.1881397674</v>
      </c>
      <c r="G10" s="73">
        <v>10564420</v>
      </c>
    </row>
    <row r="11" spans="1:7" ht="12.75">
      <c r="A11" s="45" t="s">
        <v>55</v>
      </c>
      <c r="B11" s="7"/>
      <c r="C11" s="7"/>
      <c r="D11" s="7"/>
      <c r="E11" s="7"/>
      <c r="F11" s="7"/>
      <c r="G11" s="7"/>
    </row>
    <row r="12" spans="1:7" ht="12.75">
      <c r="A12" s="12" t="s">
        <v>53</v>
      </c>
      <c r="B12" s="7">
        <v>6303877.9928994635</v>
      </c>
      <c r="C12" s="7">
        <v>1772334.2380784655</v>
      </c>
      <c r="D12" s="7">
        <v>885036.6369185715</v>
      </c>
      <c r="E12" s="7">
        <v>154889.52673304683</v>
      </c>
      <c r="F12" s="7">
        <v>86099.60537045312</v>
      </c>
      <c r="G12" s="7">
        <v>9202238</v>
      </c>
    </row>
    <row r="13" spans="1:7" ht="12.75">
      <c r="A13" s="12" t="s">
        <v>22</v>
      </c>
      <c r="B13" s="7">
        <v>251460.8370967783</v>
      </c>
      <c r="C13" s="7">
        <v>93664.71220063495</v>
      </c>
      <c r="D13" s="7">
        <v>45459.09458110533</v>
      </c>
      <c r="E13" s="7">
        <v>5975.930566382976</v>
      </c>
      <c r="F13" s="7">
        <v>2387.42555509846</v>
      </c>
      <c r="G13" s="7">
        <v>398948</v>
      </c>
    </row>
    <row r="14" spans="1:7" ht="12.75">
      <c r="A14" s="12" t="s">
        <v>23</v>
      </c>
      <c r="B14" s="7">
        <v>197406.74492685488</v>
      </c>
      <c r="C14" s="7">
        <v>73144.88927049455</v>
      </c>
      <c r="D14" s="7">
        <v>33938.35403994402</v>
      </c>
      <c r="E14" s="7">
        <v>4055.013805680025</v>
      </c>
      <c r="F14" s="7">
        <v>1409.9979570265305</v>
      </c>
      <c r="G14" s="7">
        <v>309955</v>
      </c>
    </row>
    <row r="15" spans="1:7" ht="12.75">
      <c r="A15" s="12" t="s">
        <v>24</v>
      </c>
      <c r="B15" s="7">
        <v>164202.16622110424</v>
      </c>
      <c r="C15" s="7">
        <v>58737.08524687613</v>
      </c>
      <c r="D15" s="7">
        <v>25999.027098225655</v>
      </c>
      <c r="E15" s="7">
        <v>3029.4988633293124</v>
      </c>
      <c r="F15" s="7">
        <v>1041.2225704646423</v>
      </c>
      <c r="G15" s="7">
        <v>253009</v>
      </c>
    </row>
    <row r="16" spans="1:7" ht="12.75">
      <c r="A16" s="12" t="s">
        <v>25</v>
      </c>
      <c r="B16" s="7">
        <v>115375.92976761785</v>
      </c>
      <c r="C16" s="7">
        <v>38519.98698798889</v>
      </c>
      <c r="D16" s="7">
        <v>16174.91752152516</v>
      </c>
      <c r="E16" s="7">
        <v>1600.5094441348251</v>
      </c>
      <c r="F16" s="7">
        <v>510.65627873327605</v>
      </c>
      <c r="G16" s="7">
        <v>172182</v>
      </c>
    </row>
    <row r="17" spans="1:7" ht="12.75">
      <c r="A17" s="12" t="s">
        <v>26</v>
      </c>
      <c r="B17" s="7">
        <v>77416.339243516</v>
      </c>
      <c r="C17" s="7">
        <v>24820.774084032677</v>
      </c>
      <c r="D17" s="7">
        <v>10434.347199539805</v>
      </c>
      <c r="E17" s="7">
        <v>1045.1813816949</v>
      </c>
      <c r="F17" s="7">
        <v>358.3580912165928</v>
      </c>
      <c r="G17" s="7">
        <v>114075</v>
      </c>
    </row>
    <row r="18" spans="1:7" ht="12.75">
      <c r="A18" s="56" t="s">
        <v>56</v>
      </c>
      <c r="B18" s="73">
        <v>7109740.010155336</v>
      </c>
      <c r="C18" s="73">
        <v>2061221.6858684926</v>
      </c>
      <c r="D18" s="73">
        <v>1017042.3773589114</v>
      </c>
      <c r="E18" s="73">
        <v>170595.66079426892</v>
      </c>
      <c r="F18" s="73">
        <v>91807.26582299262</v>
      </c>
      <c r="G18" s="73">
        <v>10450407</v>
      </c>
    </row>
    <row r="19" spans="1:7" ht="12.75">
      <c r="A19" s="45" t="s">
        <v>57</v>
      </c>
      <c r="B19" s="7"/>
      <c r="C19" s="7"/>
      <c r="D19" s="7"/>
      <c r="E19" s="7"/>
      <c r="F19" s="7"/>
      <c r="G19" s="7"/>
    </row>
    <row r="20" spans="1:7" ht="12.75">
      <c r="A20" s="12" t="s">
        <v>53</v>
      </c>
      <c r="B20" s="7">
        <v>12561377.463461213</v>
      </c>
      <c r="C20" s="7">
        <v>3517029.2867519986</v>
      </c>
      <c r="D20" s="7">
        <v>1720649.6017254358</v>
      </c>
      <c r="E20" s="7">
        <v>293791.5874836877</v>
      </c>
      <c r="F20" s="7">
        <v>162997.06057766516</v>
      </c>
      <c r="G20" s="7">
        <v>18255845</v>
      </c>
    </row>
    <row r="21" spans="1:7" ht="12.75">
      <c r="A21" s="12" t="s">
        <v>22</v>
      </c>
      <c r="B21" s="7">
        <v>516390.03873956983</v>
      </c>
      <c r="C21" s="7">
        <v>186835.79157709185</v>
      </c>
      <c r="D21" s="7">
        <v>87062.80637360342</v>
      </c>
      <c r="E21" s="7">
        <v>10776.817837018029</v>
      </c>
      <c r="F21" s="7">
        <v>4172.545472716831</v>
      </c>
      <c r="G21" s="7">
        <v>805238</v>
      </c>
    </row>
    <row r="22" spans="1:7" ht="12.75">
      <c r="A22" s="12" t="s">
        <v>23</v>
      </c>
      <c r="B22" s="7">
        <v>418278.24123536865</v>
      </c>
      <c r="C22" s="7">
        <v>149066.45296352764</v>
      </c>
      <c r="D22" s="7">
        <v>66177.46478339526</v>
      </c>
      <c r="E22" s="7">
        <v>7616.921466248609</v>
      </c>
      <c r="F22" s="7">
        <v>2628.919551459791</v>
      </c>
      <c r="G22" s="7">
        <v>643768</v>
      </c>
    </row>
    <row r="23" spans="1:7" ht="12.75">
      <c r="A23" s="12" t="s">
        <v>24</v>
      </c>
      <c r="B23" s="7">
        <v>365068.1194458968</v>
      </c>
      <c r="C23" s="7">
        <v>124539.18815392506</v>
      </c>
      <c r="D23" s="7">
        <v>53252.82327397186</v>
      </c>
      <c r="E23" s="7">
        <v>5762.550181966507</v>
      </c>
      <c r="F23" s="7">
        <v>1967.3189442396601</v>
      </c>
      <c r="G23" s="7">
        <v>550590</v>
      </c>
    </row>
    <row r="24" spans="1:7" ht="12.75">
      <c r="A24" s="12" t="s">
        <v>25</v>
      </c>
      <c r="B24" s="7">
        <v>282529.3544639017</v>
      </c>
      <c r="C24" s="7">
        <v>90467.25081519128</v>
      </c>
      <c r="D24" s="7">
        <v>36914.449787903395</v>
      </c>
      <c r="E24" s="7">
        <v>3561.5104338348538</v>
      </c>
      <c r="F24" s="7">
        <v>1037.4344991687315</v>
      </c>
      <c r="G24" s="7">
        <v>414510</v>
      </c>
    </row>
    <row r="25" spans="1:7" ht="12.75">
      <c r="A25" s="12" t="s">
        <v>26</v>
      </c>
      <c r="B25" s="7">
        <v>236747.9666702673</v>
      </c>
      <c r="C25" s="7">
        <v>74131.87473078053</v>
      </c>
      <c r="D25" s="7">
        <v>30211.481977250245</v>
      </c>
      <c r="E25" s="7">
        <v>2968.501704192051</v>
      </c>
      <c r="F25" s="7">
        <v>816.1749175098669</v>
      </c>
      <c r="G25" s="7">
        <v>344876</v>
      </c>
    </row>
    <row r="26" spans="1:7" ht="12.75">
      <c r="A26" s="45" t="s">
        <v>58</v>
      </c>
      <c r="B26" s="33">
        <v>14380391.184016217</v>
      </c>
      <c r="C26" s="33">
        <v>4142069.844992515</v>
      </c>
      <c r="D26" s="33">
        <v>1994268.6279215598</v>
      </c>
      <c r="E26" s="33">
        <v>324477.8891069478</v>
      </c>
      <c r="F26" s="33">
        <v>173619.45396276005</v>
      </c>
      <c r="G26" s="33">
        <v>21014827</v>
      </c>
    </row>
    <row r="27" spans="1:7" ht="12.75">
      <c r="A27" s="45" t="s">
        <v>52</v>
      </c>
      <c r="B27" s="78" t="s">
        <v>39</v>
      </c>
      <c r="C27" s="78"/>
      <c r="D27" s="78"/>
      <c r="E27" s="78"/>
      <c r="F27" s="78"/>
      <c r="G27" s="78"/>
    </row>
    <row r="28" spans="1:7" ht="12.75">
      <c r="A28" s="12" t="s">
        <v>53</v>
      </c>
      <c r="B28" s="57">
        <f aca="true" t="shared" si="0" ref="B28:G34">B4/B$10*100</f>
        <v>86.06518619760539</v>
      </c>
      <c r="C28" s="57">
        <f t="shared" si="0"/>
        <v>83.8453801169231</v>
      </c>
      <c r="D28" s="57">
        <f t="shared" si="0"/>
        <v>85.50864902838529</v>
      </c>
      <c r="E28" s="57">
        <f t="shared" si="0"/>
        <v>90.26517374599018</v>
      </c>
      <c r="F28" s="57">
        <f t="shared" si="0"/>
        <v>93.99266411972862</v>
      </c>
      <c r="G28" s="57">
        <f t="shared" si="0"/>
        <v>85.69904452871052</v>
      </c>
    </row>
    <row r="29" spans="1:7" ht="12.75">
      <c r="A29" s="12" t="s">
        <v>22</v>
      </c>
      <c r="B29" s="57">
        <f t="shared" si="0"/>
        <v>3.6438166995997987</v>
      </c>
      <c r="C29" s="57">
        <f t="shared" si="0"/>
        <v>4.477553009715004</v>
      </c>
      <c r="D29" s="57">
        <f t="shared" si="0"/>
        <v>4.257326465446902</v>
      </c>
      <c r="E29" s="57">
        <f t="shared" si="0"/>
        <v>3.1198451720363436</v>
      </c>
      <c r="F29" s="57">
        <f t="shared" si="0"/>
        <v>2.181973075415956</v>
      </c>
      <c r="G29" s="57">
        <f t="shared" si="0"/>
        <v>3.8458334674312455</v>
      </c>
    </row>
    <row r="30" spans="1:7" ht="12.75">
      <c r="A30" s="12" t="s">
        <v>23</v>
      </c>
      <c r="B30" s="57">
        <f t="shared" si="0"/>
        <v>3.037850269898535</v>
      </c>
      <c r="C30" s="57">
        <f t="shared" si="0"/>
        <v>3.6485873974098095</v>
      </c>
      <c r="D30" s="57">
        <f t="shared" si="0"/>
        <v>3.299042644923756</v>
      </c>
      <c r="E30" s="57">
        <f t="shared" si="0"/>
        <v>2.31469721983166</v>
      </c>
      <c r="F30" s="57">
        <f t="shared" si="0"/>
        <v>1.4899022042423102</v>
      </c>
      <c r="G30" s="57">
        <f t="shared" si="0"/>
        <v>3.1597853928563993</v>
      </c>
    </row>
    <row r="31" spans="1:7" ht="12.75">
      <c r="A31" s="12" t="s">
        <v>24</v>
      </c>
      <c r="B31" s="57">
        <f t="shared" si="0"/>
        <v>2.762695505829476</v>
      </c>
      <c r="C31" s="57">
        <f t="shared" si="0"/>
        <v>3.1622731633984165</v>
      </c>
      <c r="D31" s="57">
        <f t="shared" si="0"/>
        <v>2.788893171878522</v>
      </c>
      <c r="E31" s="57">
        <f t="shared" si="0"/>
        <v>1.7760668977861498</v>
      </c>
      <c r="F31" s="57">
        <f t="shared" si="0"/>
        <v>1.1319784922423552</v>
      </c>
      <c r="G31" s="57">
        <f t="shared" si="0"/>
        <v>2.816822882846384</v>
      </c>
    </row>
    <row r="32" spans="1:7" ht="12.75">
      <c r="A32" s="12" t="s">
        <v>25</v>
      </c>
      <c r="B32" s="57">
        <f t="shared" si="0"/>
        <v>2.299015874908514</v>
      </c>
      <c r="C32" s="57">
        <f t="shared" si="0"/>
        <v>2.496446634004795</v>
      </c>
      <c r="D32" s="57">
        <f t="shared" si="0"/>
        <v>2.1222856277588966</v>
      </c>
      <c r="E32" s="57">
        <f t="shared" si="0"/>
        <v>1.2743518281496422</v>
      </c>
      <c r="F32" s="57">
        <f t="shared" si="0"/>
        <v>0.6438872158455302</v>
      </c>
      <c r="G32" s="57">
        <f t="shared" si="0"/>
        <v>2.2938126276691007</v>
      </c>
    </row>
    <row r="33" spans="1:7" ht="12.75">
      <c r="A33" s="12" t="s">
        <v>26</v>
      </c>
      <c r="B33" s="57">
        <f t="shared" si="0"/>
        <v>2.191435452158305</v>
      </c>
      <c r="C33" s="57">
        <f t="shared" si="0"/>
        <v>2.369759678548886</v>
      </c>
      <c r="D33" s="57">
        <f t="shared" si="0"/>
        <v>2.0238030616066176</v>
      </c>
      <c r="E33" s="57">
        <f t="shared" si="0"/>
        <v>1.249865136206039</v>
      </c>
      <c r="F33" s="57">
        <f t="shared" si="0"/>
        <v>0.5595948925252345</v>
      </c>
      <c r="G33" s="57">
        <f t="shared" si="0"/>
        <v>2.1847011004863495</v>
      </c>
    </row>
    <row r="34" spans="1:7" ht="12.75">
      <c r="A34" s="56" t="s">
        <v>54</v>
      </c>
      <c r="B34" s="58">
        <f t="shared" si="0"/>
        <v>100</v>
      </c>
      <c r="C34" s="58">
        <f t="shared" si="0"/>
        <v>100</v>
      </c>
      <c r="D34" s="58">
        <f t="shared" si="0"/>
        <v>100</v>
      </c>
      <c r="E34" s="58">
        <f t="shared" si="0"/>
        <v>100</v>
      </c>
      <c r="F34" s="58">
        <f t="shared" si="0"/>
        <v>100</v>
      </c>
      <c r="G34" s="58">
        <f t="shared" si="0"/>
        <v>100</v>
      </c>
    </row>
    <row r="35" spans="1:7" ht="12.75">
      <c r="A35" s="45" t="s">
        <v>55</v>
      </c>
      <c r="B35" s="59"/>
      <c r="C35" s="59"/>
      <c r="D35" s="59"/>
      <c r="E35" s="59"/>
      <c r="F35" s="59"/>
      <c r="G35" s="59"/>
    </row>
    <row r="36" spans="1:7" ht="12.75">
      <c r="A36" s="12" t="s">
        <v>53</v>
      </c>
      <c r="B36" s="57">
        <f aca="true" t="shared" si="1" ref="B36:G42">B12/B$18*100</f>
        <v>88.66537994209628</v>
      </c>
      <c r="C36" s="57">
        <f t="shared" si="1"/>
        <v>85.9846493091642</v>
      </c>
      <c r="D36" s="57">
        <f t="shared" si="1"/>
        <v>87.02062535652283</v>
      </c>
      <c r="E36" s="57">
        <f t="shared" si="1"/>
        <v>90.79335664922743</v>
      </c>
      <c r="F36" s="57">
        <f t="shared" si="1"/>
        <v>93.78299701949075</v>
      </c>
      <c r="G36" s="57">
        <f t="shared" si="1"/>
        <v>88.05626422013995</v>
      </c>
    </row>
    <row r="37" spans="1:7" ht="12.75">
      <c r="A37" s="12" t="s">
        <v>22</v>
      </c>
      <c r="B37" s="57">
        <f t="shared" si="1"/>
        <v>3.5368499655064647</v>
      </c>
      <c r="C37" s="57">
        <f t="shared" si="1"/>
        <v>4.544135783297344</v>
      </c>
      <c r="D37" s="57">
        <f t="shared" si="1"/>
        <v>4.469734555127878</v>
      </c>
      <c r="E37" s="57">
        <f t="shared" si="1"/>
        <v>3.50297923086666</v>
      </c>
      <c r="F37" s="57">
        <f t="shared" si="1"/>
        <v>2.6004756090890386</v>
      </c>
      <c r="G37" s="57">
        <f t="shared" si="1"/>
        <v>3.8175355275636633</v>
      </c>
    </row>
    <row r="38" spans="1:7" ht="12.75">
      <c r="A38" s="12" t="s">
        <v>23</v>
      </c>
      <c r="B38" s="57">
        <f t="shared" si="1"/>
        <v>2.7765677035290337</v>
      </c>
      <c r="C38" s="57">
        <f t="shared" si="1"/>
        <v>3.548618267116429</v>
      </c>
      <c r="D38" s="57">
        <f t="shared" si="1"/>
        <v>3.3369655773908096</v>
      </c>
      <c r="E38" s="57">
        <f t="shared" si="1"/>
        <v>2.37697359170829</v>
      </c>
      <c r="F38" s="57">
        <f t="shared" si="1"/>
        <v>1.5358239289524778</v>
      </c>
      <c r="G38" s="57">
        <f t="shared" si="1"/>
        <v>2.965961038646629</v>
      </c>
    </row>
    <row r="39" spans="1:7" ht="12.75">
      <c r="A39" s="12" t="s">
        <v>24</v>
      </c>
      <c r="B39" s="57">
        <f t="shared" si="1"/>
        <v>2.309538267033153</v>
      </c>
      <c r="C39" s="57">
        <f t="shared" si="1"/>
        <v>2.8496248438278653</v>
      </c>
      <c r="D39" s="57">
        <f t="shared" si="1"/>
        <v>2.556336655876697</v>
      </c>
      <c r="E39" s="57">
        <f t="shared" si="1"/>
        <v>1.7758358267873875</v>
      </c>
      <c r="F39" s="57">
        <f t="shared" si="1"/>
        <v>1.1341396142568425</v>
      </c>
      <c r="G39" s="57">
        <f t="shared" si="1"/>
        <v>2.42104446267021</v>
      </c>
    </row>
    <row r="40" spans="1:7" ht="12.75">
      <c r="A40" s="12" t="s">
        <v>25</v>
      </c>
      <c r="B40" s="57">
        <f t="shared" si="1"/>
        <v>1.6227869036394917</v>
      </c>
      <c r="C40" s="57">
        <f t="shared" si="1"/>
        <v>1.8687939900922668</v>
      </c>
      <c r="D40" s="57">
        <f t="shared" si="1"/>
        <v>1.590387763735933</v>
      </c>
      <c r="E40" s="57">
        <f t="shared" si="1"/>
        <v>0.9381888359194382</v>
      </c>
      <c r="F40" s="57">
        <f t="shared" si="1"/>
        <v>0.556226431705131</v>
      </c>
      <c r="G40" s="57">
        <f t="shared" si="1"/>
        <v>1.6476104710562947</v>
      </c>
    </row>
    <row r="41" spans="1:7" ht="12.75">
      <c r="A41" s="12" t="s">
        <v>26</v>
      </c>
      <c r="B41" s="57">
        <f t="shared" si="1"/>
        <v>1.0888772181955582</v>
      </c>
      <c r="C41" s="57">
        <f t="shared" si="1"/>
        <v>1.2041778065018989</v>
      </c>
      <c r="D41" s="57">
        <f t="shared" si="1"/>
        <v>1.0259500913458548</v>
      </c>
      <c r="E41" s="57">
        <f t="shared" si="1"/>
        <v>0.6126658654907665</v>
      </c>
      <c r="F41" s="57">
        <f t="shared" si="1"/>
        <v>0.39033739650576116</v>
      </c>
      <c r="G41" s="57">
        <f t="shared" si="1"/>
        <v>1.0915842799232605</v>
      </c>
    </row>
    <row r="42" spans="1:7" ht="12.75">
      <c r="A42" s="56" t="s">
        <v>56</v>
      </c>
      <c r="B42" s="58">
        <f t="shared" si="1"/>
        <v>100</v>
      </c>
      <c r="C42" s="58">
        <f t="shared" si="1"/>
        <v>100</v>
      </c>
      <c r="D42" s="58">
        <f t="shared" si="1"/>
        <v>100</v>
      </c>
      <c r="E42" s="58">
        <f t="shared" si="1"/>
        <v>100</v>
      </c>
      <c r="F42" s="58">
        <f t="shared" si="1"/>
        <v>100</v>
      </c>
      <c r="G42" s="58">
        <f t="shared" si="1"/>
        <v>100</v>
      </c>
    </row>
    <row r="43" spans="1:7" ht="12.75">
      <c r="A43" s="45" t="s">
        <v>57</v>
      </c>
      <c r="B43" s="59"/>
      <c r="C43" s="59"/>
      <c r="D43" s="59"/>
      <c r="E43" s="59"/>
      <c r="F43" s="59"/>
      <c r="G43" s="59"/>
    </row>
    <row r="44" spans="1:7" ht="12.75">
      <c r="A44" s="12" t="s">
        <v>53</v>
      </c>
      <c r="B44" s="57">
        <f aca="true" t="shared" si="2" ref="B44:G50">B20/B$26*100</f>
        <v>87.35073547528502</v>
      </c>
      <c r="C44" s="57">
        <f t="shared" si="2"/>
        <v>84.90994643665537</v>
      </c>
      <c r="D44" s="57">
        <f t="shared" si="2"/>
        <v>86.27973070602371</v>
      </c>
      <c r="E44" s="57">
        <f t="shared" si="2"/>
        <v>90.54286820352621</v>
      </c>
      <c r="F44" s="57">
        <f t="shared" si="2"/>
        <v>93.88179541943883</v>
      </c>
      <c r="G44" s="57">
        <f t="shared" si="2"/>
        <v>86.87125999181436</v>
      </c>
    </row>
    <row r="45" spans="1:7" ht="12.75">
      <c r="A45" s="12" t="s">
        <v>22</v>
      </c>
      <c r="B45" s="57">
        <f t="shared" si="2"/>
        <v>3.5909317912960295</v>
      </c>
      <c r="C45" s="57">
        <f t="shared" si="2"/>
        <v>4.510686651094592</v>
      </c>
      <c r="D45" s="57">
        <f t="shared" si="2"/>
        <v>4.365650903526515</v>
      </c>
      <c r="E45" s="57">
        <f t="shared" si="2"/>
        <v>3.3212795690574755</v>
      </c>
      <c r="F45" s="57">
        <f t="shared" si="2"/>
        <v>2.4032707035306125</v>
      </c>
      <c r="G45" s="57">
        <f t="shared" si="2"/>
        <v>3.8317612607517537</v>
      </c>
    </row>
    <row r="46" spans="1:7" ht="12.75">
      <c r="A46" s="12" t="s">
        <v>23</v>
      </c>
      <c r="B46" s="57">
        <f t="shared" si="2"/>
        <v>2.90867081349139</v>
      </c>
      <c r="C46" s="57">
        <f t="shared" si="2"/>
        <v>3.5988396753796654</v>
      </c>
      <c r="D46" s="57">
        <f t="shared" si="2"/>
        <v>3.318382682094631</v>
      </c>
      <c r="E46" s="57">
        <f t="shared" si="2"/>
        <v>2.347439293078634</v>
      </c>
      <c r="F46" s="57">
        <f t="shared" si="2"/>
        <v>1.5141848977498067</v>
      </c>
      <c r="G46" s="57">
        <f t="shared" si="2"/>
        <v>3.0633989991923323</v>
      </c>
    </row>
    <row r="47" spans="1:7" ht="12.75">
      <c r="A47" s="12" t="s">
        <v>24</v>
      </c>
      <c r="B47" s="57">
        <f t="shared" si="2"/>
        <v>2.5386522158845684</v>
      </c>
      <c r="C47" s="57">
        <f t="shared" si="2"/>
        <v>3.00668971829349</v>
      </c>
      <c r="D47" s="57">
        <f t="shared" si="2"/>
        <v>2.6702933861759792</v>
      </c>
      <c r="E47" s="57">
        <f t="shared" si="2"/>
        <v>1.7759454112040194</v>
      </c>
      <c r="F47" s="57">
        <f t="shared" si="2"/>
        <v>1.1331212599376301</v>
      </c>
      <c r="G47" s="57">
        <f t="shared" si="2"/>
        <v>2.6200072929460707</v>
      </c>
    </row>
    <row r="48" spans="1:7" ht="12.75">
      <c r="A48" s="12" t="s">
        <v>25</v>
      </c>
      <c r="B48" s="57">
        <f t="shared" si="2"/>
        <v>1.9646847630816378</v>
      </c>
      <c r="C48" s="57">
        <f t="shared" si="2"/>
        <v>2.184107323167429</v>
      </c>
      <c r="D48" s="57">
        <f t="shared" si="2"/>
        <v>1.8510269514882698</v>
      </c>
      <c r="E48" s="57">
        <f t="shared" si="2"/>
        <v>1.097612673589904</v>
      </c>
      <c r="F48" s="57">
        <f t="shared" si="2"/>
        <v>0.5975335571503714</v>
      </c>
      <c r="G48" s="57">
        <f t="shared" si="2"/>
        <v>1.9724644890010277</v>
      </c>
    </row>
    <row r="49" spans="1:7" ht="12.75">
      <c r="A49" s="12" t="s">
        <v>26</v>
      </c>
      <c r="B49" s="57">
        <f t="shared" si="2"/>
        <v>1.6463249409613583</v>
      </c>
      <c r="C49" s="57">
        <f t="shared" si="2"/>
        <v>1.789730195409452</v>
      </c>
      <c r="D49" s="57">
        <f t="shared" si="2"/>
        <v>1.514915370690901</v>
      </c>
      <c r="E49" s="57">
        <f t="shared" si="2"/>
        <v>0.9148548495437339</v>
      </c>
      <c r="F49" s="57">
        <f t="shared" si="2"/>
        <v>0.4700941621927516</v>
      </c>
      <c r="G49" s="57">
        <f t="shared" si="2"/>
        <v>1.6411079662944643</v>
      </c>
    </row>
    <row r="50" spans="1:7" ht="12.75">
      <c r="A50" s="60" t="s">
        <v>58</v>
      </c>
      <c r="B50" s="61">
        <f t="shared" si="2"/>
        <v>100</v>
      </c>
      <c r="C50" s="61">
        <f t="shared" si="2"/>
        <v>100</v>
      </c>
      <c r="D50" s="61">
        <f t="shared" si="2"/>
        <v>100</v>
      </c>
      <c r="E50" s="61">
        <f t="shared" si="2"/>
        <v>100</v>
      </c>
      <c r="F50" s="61">
        <f t="shared" si="2"/>
        <v>100</v>
      </c>
      <c r="G50" s="61">
        <f t="shared" si="2"/>
        <v>100</v>
      </c>
    </row>
    <row r="51" spans="1:7" ht="12.75">
      <c r="A51" s="62" t="s">
        <v>75</v>
      </c>
      <c r="B51" s="59"/>
      <c r="C51" s="59"/>
      <c r="D51" s="59"/>
      <c r="E51" s="59"/>
      <c r="F51" s="59"/>
      <c r="G51" s="59"/>
    </row>
    <row r="52" spans="1:7" ht="12.75">
      <c r="A52" s="62" t="s">
        <v>74</v>
      </c>
      <c r="B52" s="62"/>
      <c r="C52" s="62"/>
      <c r="D52" s="62"/>
      <c r="E52" s="62"/>
      <c r="F52" s="62"/>
      <c r="G52" s="62"/>
    </row>
  </sheetData>
  <mergeCells count="2">
    <mergeCell ref="B3:G3"/>
    <mergeCell ref="B27:G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AIHW</dc:creator>
  <cp:keywords/>
  <dc:description/>
  <cp:lastModifiedBy>AIHW</cp:lastModifiedBy>
  <cp:lastPrinted>2007-04-26T22:46:18Z</cp:lastPrinted>
  <dcterms:created xsi:type="dcterms:W3CDTF">2007-04-26T06:22:14Z</dcterms:created>
  <dcterms:modified xsi:type="dcterms:W3CDTF">2008-05-15T04:43:22Z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